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coshau\Desktop\"/>
    </mc:Choice>
  </mc:AlternateContent>
  <bookViews>
    <workbookView xWindow="0" yWindow="0" windowWidth="15330" windowHeight="6570"/>
  </bookViews>
  <sheets>
    <sheet name="Prime YR 1" sheetId="1" r:id="rId1"/>
    <sheet name="Prime YR 2" sheetId="5" r:id="rId2"/>
    <sheet name="CHOA Consortium YR 1" sheetId="2" r:id="rId3"/>
    <sheet name="CHOA Consortium YR 2" sheetId="6" r:id="rId4"/>
    <sheet name="GT Consortium YR 1" sheetId="3" r:id="rId5"/>
    <sheet name="GT Consortium YR 2" sheetId="7" r:id="rId6"/>
    <sheet name="Consortium #3 YR 1" sheetId="4" r:id="rId7"/>
    <sheet name="Consortium #3 YR 2" sheetId="9" r:id="rId8"/>
  </sheets>
  <definedNames>
    <definedName name="_xlnm._FilterDatabase" localSheetId="0" hidden="1">'Prime YR 1'!$A$9:$L$16</definedName>
    <definedName name="_xlnm._FilterDatabase" localSheetId="1" hidden="1">'Prime YR 2'!$A$9:$L$16</definedName>
  </definedNames>
  <calcPr calcId="152511"/>
</workbook>
</file>

<file path=xl/calcChain.xml><?xml version="1.0" encoding="utf-8"?>
<calcChain xmlns="http://schemas.openxmlformats.org/spreadsheetml/2006/main">
  <c r="L26" i="9" l="1"/>
  <c r="G15" i="9"/>
  <c r="J15" i="9" s="1"/>
  <c r="F15" i="9"/>
  <c r="I15" i="9" s="1"/>
  <c r="D15" i="9"/>
  <c r="G14" i="9"/>
  <c r="J14" i="9" s="1"/>
  <c r="F14" i="9"/>
  <c r="I14" i="9" s="1"/>
  <c r="D14" i="9"/>
  <c r="G13" i="9"/>
  <c r="J13" i="9" s="1"/>
  <c r="F13" i="9"/>
  <c r="I13" i="9" s="1"/>
  <c r="D13" i="9"/>
  <c r="G12" i="9"/>
  <c r="J12" i="9" s="1"/>
  <c r="F12" i="9"/>
  <c r="I12" i="9" s="1"/>
  <c r="D12" i="9"/>
  <c r="I26" i="7"/>
  <c r="H16" i="7"/>
  <c r="F16" i="7"/>
  <c r="D16" i="7"/>
  <c r="H15" i="7"/>
  <c r="H17" i="7" s="1"/>
  <c r="G15" i="7"/>
  <c r="I15" i="7" s="1"/>
  <c r="F15" i="7"/>
  <c r="D15" i="7"/>
  <c r="G14" i="7"/>
  <c r="I14" i="7" s="1"/>
  <c r="F14" i="7"/>
  <c r="D14" i="7"/>
  <c r="G13" i="7"/>
  <c r="I13" i="7" s="1"/>
  <c r="F13" i="7"/>
  <c r="D13" i="7"/>
  <c r="G12" i="7"/>
  <c r="F12" i="7"/>
  <c r="D12" i="7"/>
  <c r="L26" i="6"/>
  <c r="J15" i="6"/>
  <c r="H15" i="6"/>
  <c r="G15" i="6"/>
  <c r="F15" i="6"/>
  <c r="I15" i="6" s="1"/>
  <c r="K15" i="6" s="1"/>
  <c r="L15" i="6" s="1"/>
  <c r="D15" i="6"/>
  <c r="J14" i="6"/>
  <c r="H14" i="6"/>
  <c r="G14" i="6"/>
  <c r="F14" i="6"/>
  <c r="I14" i="6" s="1"/>
  <c r="K14" i="6" s="1"/>
  <c r="L14" i="6" s="1"/>
  <c r="D14" i="6"/>
  <c r="J13" i="6"/>
  <c r="H13" i="6"/>
  <c r="G13" i="6"/>
  <c r="F13" i="6"/>
  <c r="I13" i="6" s="1"/>
  <c r="K13" i="6" s="1"/>
  <c r="L13" i="6" s="1"/>
  <c r="D13" i="6"/>
  <c r="J12" i="6"/>
  <c r="H12" i="6"/>
  <c r="H16" i="6" s="1"/>
  <c r="G12" i="6"/>
  <c r="F12" i="6"/>
  <c r="I12" i="6" s="1"/>
  <c r="K12" i="6" s="1"/>
  <c r="D12" i="6"/>
  <c r="L30" i="5"/>
  <c r="L29" i="5"/>
  <c r="L26" i="5"/>
  <c r="J15" i="5"/>
  <c r="G15" i="5"/>
  <c r="F15" i="5"/>
  <c r="I15" i="5" s="1"/>
  <c r="K15" i="5" s="1"/>
  <c r="D15" i="5"/>
  <c r="J14" i="5"/>
  <c r="G14" i="5"/>
  <c r="F14" i="5"/>
  <c r="I14" i="5" s="1"/>
  <c r="K14" i="5" s="1"/>
  <c r="D14" i="5"/>
  <c r="J13" i="5"/>
  <c r="G13" i="5"/>
  <c r="F13" i="5"/>
  <c r="I13" i="5" s="1"/>
  <c r="K13" i="5" s="1"/>
  <c r="D13" i="5"/>
  <c r="J12" i="5"/>
  <c r="G12" i="5"/>
  <c r="F12" i="5"/>
  <c r="I12" i="5" s="1"/>
  <c r="K12" i="5" s="1"/>
  <c r="D12" i="5"/>
  <c r="K12" i="9" l="1"/>
  <c r="K16" i="9" s="1"/>
  <c r="K15" i="9"/>
  <c r="K13" i="9"/>
  <c r="K14" i="9"/>
  <c r="L12" i="9"/>
  <c r="H12" i="9"/>
  <c r="H13" i="9"/>
  <c r="L13" i="9" s="1"/>
  <c r="H14" i="9"/>
  <c r="L14" i="9" s="1"/>
  <c r="H15" i="9"/>
  <c r="L15" i="9" s="1"/>
  <c r="F17" i="7"/>
  <c r="I12" i="7"/>
  <c r="G16" i="7"/>
  <c r="G17" i="7" s="1"/>
  <c r="K16" i="6"/>
  <c r="L12" i="6"/>
  <c r="L16" i="6" s="1"/>
  <c r="L29" i="6"/>
  <c r="L12" i="5"/>
  <c r="K16" i="5"/>
  <c r="H12" i="5"/>
  <c r="H13" i="5"/>
  <c r="L13" i="5" s="1"/>
  <c r="H14" i="5"/>
  <c r="L14" i="5" s="1"/>
  <c r="H15" i="5"/>
  <c r="L15" i="5" s="1"/>
  <c r="L29" i="1"/>
  <c r="J12" i="1"/>
  <c r="G12" i="1"/>
  <c r="F12" i="1"/>
  <c r="H12" i="1" s="1"/>
  <c r="I12" i="1" l="1"/>
  <c r="K12" i="1" s="1"/>
  <c r="L12" i="1" s="1"/>
  <c r="L16" i="9"/>
  <c r="L29" i="9" s="1"/>
  <c r="H16" i="9"/>
  <c r="I16" i="7"/>
  <c r="I17" i="7"/>
  <c r="I29" i="7" s="1"/>
  <c r="L30" i="6"/>
  <c r="L31" i="6" s="1"/>
  <c r="L16" i="5"/>
  <c r="H16" i="5"/>
  <c r="G13" i="2"/>
  <c r="G14" i="2"/>
  <c r="G15" i="2"/>
  <c r="G12" i="2"/>
  <c r="F13" i="2"/>
  <c r="F14" i="2"/>
  <c r="F15" i="2"/>
  <c r="F12" i="2"/>
  <c r="G12" i="3"/>
  <c r="F12" i="3"/>
  <c r="L26" i="1"/>
  <c r="L30" i="9" l="1"/>
  <c r="L31" i="9" s="1"/>
  <c r="I30" i="7"/>
  <c r="I31" i="7" s="1"/>
  <c r="I26" i="3"/>
  <c r="I12" i="3"/>
  <c r="F13" i="3"/>
  <c r="G13" i="3"/>
  <c r="I13" i="3" s="1"/>
  <c r="F14" i="3"/>
  <c r="G14" i="3"/>
  <c r="I14" i="3" s="1"/>
  <c r="F15" i="3"/>
  <c r="G15" i="3"/>
  <c r="D15" i="3"/>
  <c r="H15" i="3"/>
  <c r="I15" i="3" s="1"/>
  <c r="F16" i="3"/>
  <c r="G16" i="3"/>
  <c r="I16" i="3" s="1"/>
  <c r="D16" i="3"/>
  <c r="H16" i="3"/>
  <c r="H17" i="3"/>
  <c r="F17" i="3"/>
  <c r="D14" i="3"/>
  <c r="D13" i="3"/>
  <c r="D12" i="3"/>
  <c r="G12" i="4"/>
  <c r="J12" i="4" s="1"/>
  <c r="F12" i="4"/>
  <c r="I12" i="4"/>
  <c r="K12" i="4" s="1"/>
  <c r="J12" i="2"/>
  <c r="I12" i="2"/>
  <c r="L26" i="4"/>
  <c r="G15" i="4"/>
  <c r="J15" i="4" s="1"/>
  <c r="F15" i="4"/>
  <c r="H15" i="4"/>
  <c r="D15" i="4"/>
  <c r="G14" i="4"/>
  <c r="J14" i="4"/>
  <c r="F14" i="4"/>
  <c r="I14" i="4" s="1"/>
  <c r="K14" i="4" s="1"/>
  <c r="L14" i="4" s="1"/>
  <c r="D14" i="4"/>
  <c r="I13" i="4"/>
  <c r="K13" i="4" s="1"/>
  <c r="L13" i="4" s="1"/>
  <c r="G13" i="4"/>
  <c r="J13" i="4" s="1"/>
  <c r="F13" i="4"/>
  <c r="H13" i="4" s="1"/>
  <c r="D13" i="4"/>
  <c r="D12" i="4"/>
  <c r="L26" i="2"/>
  <c r="I15" i="2"/>
  <c r="I14" i="2"/>
  <c r="J13" i="2"/>
  <c r="J14" i="2"/>
  <c r="D15" i="2"/>
  <c r="D14" i="2"/>
  <c r="D13" i="2"/>
  <c r="D12" i="2"/>
  <c r="D13" i="1"/>
  <c r="F13" i="1"/>
  <c r="H13" i="1" s="1"/>
  <c r="G13" i="1"/>
  <c r="J13" i="1" s="1"/>
  <c r="D14" i="1"/>
  <c r="F14" i="1"/>
  <c r="I14" i="1" s="1"/>
  <c r="G14" i="1"/>
  <c r="J14" i="1"/>
  <c r="D15" i="1"/>
  <c r="D12" i="1"/>
  <c r="F15" i="1"/>
  <c r="I15" i="1"/>
  <c r="G15" i="1"/>
  <c r="J15" i="1" s="1"/>
  <c r="I15" i="4"/>
  <c r="H13" i="2"/>
  <c r="I13" i="2"/>
  <c r="K13" i="2" s="1"/>
  <c r="H15" i="2"/>
  <c r="H15" i="1"/>
  <c r="H14" i="2"/>
  <c r="H12" i="2"/>
  <c r="H12" i="4"/>
  <c r="H16" i="4" s="1"/>
  <c r="H14" i="4"/>
  <c r="J15" i="2"/>
  <c r="H16" i="1" l="1"/>
  <c r="H14" i="1"/>
  <c r="I13" i="1"/>
  <c r="K14" i="1"/>
  <c r="L14" i="1" s="1"/>
  <c r="K15" i="4"/>
  <c r="L15" i="4" s="1"/>
  <c r="L12" i="4"/>
  <c r="L16" i="4" s="1"/>
  <c r="L29" i="4" s="1"/>
  <c r="K13" i="1"/>
  <c r="K15" i="1"/>
  <c r="L15" i="1" s="1"/>
  <c r="K16" i="1"/>
  <c r="I17" i="3"/>
  <c r="I29" i="3" s="1"/>
  <c r="G17" i="3"/>
  <c r="K15" i="2"/>
  <c r="L15" i="2" s="1"/>
  <c r="K12" i="2"/>
  <c r="L12" i="2" s="1"/>
  <c r="K14" i="2"/>
  <c r="L14" i="2" s="1"/>
  <c r="H16" i="2"/>
  <c r="L13" i="2"/>
  <c r="L16" i="2" s="1"/>
  <c r="L29" i="2" s="1"/>
  <c r="L30" i="2" s="1"/>
  <c r="L31" i="2" s="1"/>
  <c r="L13" i="1"/>
  <c r="L16" i="1" s="1"/>
  <c r="L31" i="4" l="1"/>
  <c r="L30" i="4"/>
  <c r="K16" i="4"/>
  <c r="I30" i="3"/>
  <c r="I31" i="3" s="1"/>
  <c r="L30" i="1" s="1"/>
  <c r="K16" i="2"/>
  <c r="L31" i="5" l="1"/>
  <c r="L32" i="5" s="1"/>
  <c r="L35" i="5" s="1"/>
  <c r="L36" i="5" s="1"/>
  <c r="L37" i="5" s="1"/>
  <c r="L31" i="1"/>
  <c r="L32" i="1" s="1"/>
  <c r="L35" i="1" s="1"/>
  <c r="L36" i="1" s="1"/>
  <c r="L37" i="1" s="1"/>
</calcChain>
</file>

<file path=xl/sharedStrings.xml><?xml version="1.0" encoding="utf-8"?>
<sst xmlns="http://schemas.openxmlformats.org/spreadsheetml/2006/main" count="293" uniqueCount="53">
  <si>
    <t>Personnel</t>
  </si>
  <si>
    <t>Role</t>
  </si>
  <si>
    <t>Cal Mo</t>
  </si>
  <si>
    <t>% Effort</t>
  </si>
  <si>
    <t>Base Salary</t>
  </si>
  <si>
    <t>Salary</t>
  </si>
  <si>
    <t>Salary Total</t>
  </si>
  <si>
    <t>Fringe</t>
  </si>
  <si>
    <t>Fringe Total</t>
  </si>
  <si>
    <t>Total</t>
  </si>
  <si>
    <t>Subtotal</t>
  </si>
  <si>
    <t>Principal Investigator</t>
  </si>
  <si>
    <t>Budget Template</t>
  </si>
  <si>
    <t xml:space="preserve">Title: </t>
  </si>
  <si>
    <t xml:space="preserve">PI: </t>
  </si>
  <si>
    <t>Non-Personnel</t>
  </si>
  <si>
    <t xml:space="preserve">   Consultant Costs</t>
  </si>
  <si>
    <t xml:space="preserve">   Supplies</t>
  </si>
  <si>
    <t xml:space="preserve">   Travel</t>
  </si>
  <si>
    <t xml:space="preserve">   Inpatient Care Costs</t>
  </si>
  <si>
    <t xml:space="preserve">   Outpatient Care Costs</t>
  </si>
  <si>
    <t xml:space="preserve">   Other Expenses</t>
  </si>
  <si>
    <t>Consortium Costs</t>
  </si>
  <si>
    <t>Total Direct Costs</t>
  </si>
  <si>
    <t>Total F&amp;A</t>
  </si>
  <si>
    <t>Total Costs</t>
  </si>
  <si>
    <t xml:space="preserve">Consortium PI: </t>
  </si>
  <si>
    <t xml:space="preserve">   CHOA Consortium</t>
  </si>
  <si>
    <t xml:space="preserve">   GT Consortium</t>
  </si>
  <si>
    <t xml:space="preserve">   Consortium #3</t>
  </si>
  <si>
    <t>Only for GRA</t>
  </si>
  <si>
    <t>Tuition</t>
  </si>
  <si>
    <r>
      <t xml:space="preserve">3% </t>
    </r>
    <r>
      <rPr>
        <sz val="10"/>
        <color indexed="8"/>
        <rFont val="Arial"/>
        <family val="2"/>
      </rPr>
      <t>­</t>
    </r>
  </si>
  <si>
    <t>Budget Template - CHOA Consortium</t>
  </si>
  <si>
    <t>Budget Template - GA Tech Consortium</t>
  </si>
  <si>
    <t>Budget Template - Consortium #3</t>
  </si>
  <si>
    <t>07/1/2017 - 06/30/2018</t>
  </si>
  <si>
    <t>07/01/17 - 08/31/17</t>
  </si>
  <si>
    <t>09/01/17 - 06/30/18</t>
  </si>
  <si>
    <t>Budget Prepared By:</t>
  </si>
  <si>
    <t>07/01/17 - 12/31/17</t>
  </si>
  <si>
    <t>01/01/18 - 06/30/18</t>
  </si>
  <si>
    <t>4.7% for GRA</t>
  </si>
  <si>
    <t>GRA (fringe 4.7% on salary, tuition $1,489/month)</t>
  </si>
  <si>
    <t>07/1/2018 - 06/30/2019</t>
  </si>
  <si>
    <t>07/01/18 - 08/31/19</t>
  </si>
  <si>
    <t>09/01/18 - 06/30/19</t>
  </si>
  <si>
    <t>01/01/19 - 06/30/19</t>
  </si>
  <si>
    <t>07/01/18 - 12/31/18</t>
  </si>
  <si>
    <t>07/01/18 - 08/31/18</t>
  </si>
  <si>
    <t>2018 Pediatric Research Center FUSION Pilots</t>
  </si>
  <si>
    <t>2017 Pediatric Research Center FUSION Pilots</t>
  </si>
  <si>
    <t>Fusion Pilots ONLY - Budgets of up to $100,000 total and project periods of up to two years may be proposed.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</si>
</sst>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_);_(@_)"/>
    <numFmt numFmtId="165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indexed="8"/>
      <name val="Arial"/>
      <family val="2"/>
    </font>
    <font>
      <b/>
      <u val="singleAccounting"/>
      <sz val="10"/>
      <color theme="1"/>
      <name val="Arial"/>
      <family val="2"/>
    </font>
    <font>
      <u val="singleAccounting"/>
      <sz val="10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5">
    <xf numFmtId="0" fontId="0" fillId="0" borderId="0" xfId="0"/>
    <xf numFmtId="41" fontId="5" fillId="0" borderId="0" xfId="0" applyNumberFormat="1" applyFont="1" applyAlignment="1">
      <alignment horizontal="center" wrapText="1"/>
    </xf>
    <xf numFmtId="41" fontId="2" fillId="0" borderId="0" xfId="0" applyNumberFormat="1" applyFont="1" applyAlignment="1"/>
    <xf numFmtId="41" fontId="2" fillId="0" borderId="0" xfId="0" applyNumberFormat="1" applyFont="1"/>
    <xf numFmtId="41" fontId="4" fillId="0" borderId="0" xfId="0" applyNumberFormat="1" applyFont="1"/>
    <xf numFmtId="41" fontId="6" fillId="0" borderId="0" xfId="0" applyNumberFormat="1" applyFont="1" applyAlignment="1">
      <alignment horizontal="center" wrapText="1"/>
    </xf>
    <xf numFmtId="41" fontId="8" fillId="0" borderId="0" xfId="0" applyNumberFormat="1" applyFont="1"/>
    <xf numFmtId="9" fontId="8" fillId="0" borderId="0" xfId="0" applyNumberFormat="1" applyFont="1"/>
    <xf numFmtId="10" fontId="2" fillId="0" borderId="0" xfId="0" applyNumberFormat="1" applyFont="1"/>
    <xf numFmtId="43" fontId="2" fillId="0" borderId="0" xfId="0" applyNumberFormat="1" applyFont="1"/>
    <xf numFmtId="42" fontId="2" fillId="0" borderId="0" xfId="1" applyNumberFormat="1" applyFont="1"/>
    <xf numFmtId="41" fontId="5" fillId="0" borderId="0" xfId="0" applyNumberFormat="1" applyFont="1"/>
    <xf numFmtId="42" fontId="9" fillId="0" borderId="0" xfId="1" applyNumberFormat="1" applyFont="1"/>
    <xf numFmtId="42" fontId="4" fillId="0" borderId="0" xfId="1" applyNumberFormat="1" applyFont="1"/>
    <xf numFmtId="41" fontId="9" fillId="0" borderId="0" xfId="0" applyNumberFormat="1" applyFont="1"/>
    <xf numFmtId="9" fontId="6" fillId="0" borderId="0" xfId="0" applyNumberFormat="1" applyFont="1" applyAlignment="1">
      <alignment horizontal="center"/>
    </xf>
    <xf numFmtId="41" fontId="4" fillId="0" borderId="0" xfId="0" applyNumberFormat="1" applyFont="1" applyAlignment="1"/>
    <xf numFmtId="41" fontId="2" fillId="0" borderId="0" xfId="0" applyNumberFormat="1" applyFont="1" applyFill="1"/>
    <xf numFmtId="42" fontId="2" fillId="0" borderId="0" xfId="0" applyNumberFormat="1" applyFont="1"/>
    <xf numFmtId="42" fontId="9" fillId="0" borderId="0" xfId="0" applyNumberFormat="1" applyFont="1"/>
    <xf numFmtId="42" fontId="4" fillId="0" borderId="0" xfId="0" applyNumberFormat="1" applyFont="1"/>
    <xf numFmtId="0" fontId="2" fillId="0" borderId="0" xfId="0" applyFont="1"/>
    <xf numFmtId="164" fontId="2" fillId="0" borderId="0" xfId="0" applyNumberFormat="1" applyFont="1"/>
    <xf numFmtId="165" fontId="2" fillId="0" borderId="0" xfId="1" applyNumberFormat="1" applyFont="1"/>
    <xf numFmtId="10" fontId="6" fillId="2" borderId="0" xfId="0" applyNumberFormat="1" applyFont="1" applyFill="1" applyAlignment="1">
      <alignment horizontal="center" wrapText="1"/>
    </xf>
    <xf numFmtId="10" fontId="6" fillId="2" borderId="0" xfId="0" applyNumberFormat="1" applyFont="1" applyFill="1" applyAlignment="1">
      <alignment horizontal="center"/>
    </xf>
    <xf numFmtId="165" fontId="6" fillId="2" borderId="0" xfId="1" applyNumberFormat="1" applyFont="1" applyFill="1" applyAlignment="1">
      <alignment horizontal="center"/>
    </xf>
    <xf numFmtId="9" fontId="2" fillId="2" borderId="0" xfId="0" applyNumberFormat="1" applyFont="1" applyFill="1" applyAlignment="1">
      <alignment horizontal="center"/>
    </xf>
    <xf numFmtId="0" fontId="2" fillId="2" borderId="0" xfId="0" applyNumberFormat="1" applyFont="1" applyFill="1" applyAlignment="1">
      <alignment horizontal="center"/>
    </xf>
    <xf numFmtId="41" fontId="1" fillId="2" borderId="0" xfId="0" applyNumberFormat="1" applyFont="1" applyFill="1" applyAlignment="1">
      <alignment wrapText="1"/>
    </xf>
    <xf numFmtId="41" fontId="6" fillId="0" borderId="0" xfId="0" applyNumberFormat="1" applyFont="1" applyAlignment="1">
      <alignment horizontal="left"/>
    </xf>
    <xf numFmtId="41" fontId="2" fillId="0" borderId="0" xfId="0" applyNumberFormat="1" applyFont="1" applyAlignment="1">
      <alignment horizontal="left"/>
    </xf>
    <xf numFmtId="0" fontId="10" fillId="3" borderId="0" xfId="0" applyFont="1" applyFill="1"/>
    <xf numFmtId="41" fontId="10" fillId="0" borderId="0" xfId="0" applyNumberFormat="1" applyFont="1"/>
    <xf numFmtId="0" fontId="10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abSelected="1" workbookViewId="0"/>
  </sheetViews>
  <sheetFormatPr defaultColWidth="9.140625" defaultRowHeight="12.75" x14ac:dyDescent="0.2"/>
  <cols>
    <col min="1" max="1" width="21" style="3" customWidth="1"/>
    <col min="2" max="2" width="21.5703125" style="3" bestFit="1" customWidth="1"/>
    <col min="3" max="3" width="10.140625" style="3" customWidth="1"/>
    <col min="4" max="4" width="8.5703125" style="3" bestFit="1" customWidth="1"/>
    <col min="5" max="5" width="12.28515625" style="3" bestFit="1" customWidth="1"/>
    <col min="6" max="6" width="8.42578125" style="3" customWidth="1"/>
    <col min="7" max="7" width="8.28515625" style="3" customWidth="1"/>
    <col min="8" max="8" width="12.5703125" style="3" bestFit="1" customWidth="1"/>
    <col min="9" max="9" width="9" style="3" customWidth="1"/>
    <col min="10" max="10" width="8.85546875" style="3" customWidth="1"/>
    <col min="11" max="11" width="12.85546875" style="3" bestFit="1" customWidth="1"/>
    <col min="12" max="12" width="6.85546875" style="3" bestFit="1" customWidth="1"/>
    <col min="13" max="13" width="37.28515625" style="3" bestFit="1" customWidth="1"/>
    <col min="14" max="16384" width="9.140625" style="3"/>
  </cols>
  <sheetData>
    <row r="1" spans="1:14" x14ac:dyDescent="0.2">
      <c r="A1" s="33" t="s">
        <v>52</v>
      </c>
    </row>
    <row r="2" spans="1:14" x14ac:dyDescent="0.2">
      <c r="A2" s="16" t="s">
        <v>51</v>
      </c>
      <c r="B2" s="2"/>
      <c r="C2" s="2"/>
    </row>
    <row r="3" spans="1:14" x14ac:dyDescent="0.2">
      <c r="A3" s="4" t="s">
        <v>12</v>
      </c>
    </row>
    <row r="5" spans="1:14" x14ac:dyDescent="0.2">
      <c r="A5" s="4" t="s">
        <v>13</v>
      </c>
    </row>
    <row r="6" spans="1:14" x14ac:dyDescent="0.2">
      <c r="A6" s="4" t="s">
        <v>14</v>
      </c>
    </row>
    <row r="7" spans="1:14" x14ac:dyDescent="0.2">
      <c r="A7" s="4" t="s">
        <v>39</v>
      </c>
    </row>
    <row r="9" spans="1:14" x14ac:dyDescent="0.2">
      <c r="A9" s="30" t="s">
        <v>36</v>
      </c>
      <c r="B9" s="30"/>
      <c r="G9" s="27">
        <v>0.03</v>
      </c>
      <c r="I9" s="25">
        <v>0.27250000000000002</v>
      </c>
      <c r="J9" s="25">
        <v>0.28249999999999997</v>
      </c>
    </row>
    <row r="10" spans="1:14" ht="43.5" customHeight="1" x14ac:dyDescent="0.2">
      <c r="E10" s="1"/>
      <c r="F10" s="5" t="s">
        <v>37</v>
      </c>
      <c r="G10" s="5" t="s">
        <v>38</v>
      </c>
      <c r="I10" s="5" t="s">
        <v>37</v>
      </c>
      <c r="J10" s="5" t="s">
        <v>38</v>
      </c>
    </row>
    <row r="11" spans="1:14" s="6" customFormat="1" ht="15" x14ac:dyDescent="0.35">
      <c r="A11" s="6" t="s">
        <v>0</v>
      </c>
      <c r="B11" s="6" t="s">
        <v>1</v>
      </c>
      <c r="C11" s="6" t="s">
        <v>3</v>
      </c>
      <c r="D11" s="6" t="s">
        <v>2</v>
      </c>
      <c r="E11" s="6" t="s">
        <v>4</v>
      </c>
      <c r="F11" s="6" t="s">
        <v>5</v>
      </c>
      <c r="G11" s="6" t="s">
        <v>5</v>
      </c>
      <c r="H11" s="6" t="s">
        <v>6</v>
      </c>
      <c r="I11" s="6" t="s">
        <v>7</v>
      </c>
      <c r="J11" s="6" t="s">
        <v>7</v>
      </c>
      <c r="K11" s="6" t="s">
        <v>8</v>
      </c>
      <c r="L11" s="6" t="s">
        <v>9</v>
      </c>
      <c r="N11" s="7"/>
    </row>
    <row r="12" spans="1:14" x14ac:dyDescent="0.2">
      <c r="B12" s="3" t="s">
        <v>11</v>
      </c>
      <c r="C12" s="8"/>
      <c r="D12" s="9">
        <f>C12*12</f>
        <v>0</v>
      </c>
      <c r="E12" s="10"/>
      <c r="F12" s="10">
        <f>E12*C12/12*2</f>
        <v>0</v>
      </c>
      <c r="G12" s="10">
        <f>E12*C12/12*10*1.03</f>
        <v>0</v>
      </c>
      <c r="H12" s="10">
        <f>ROUND(SUM(F12:G12),0)</f>
        <v>0</v>
      </c>
      <c r="I12" s="10">
        <f>F12*$I$9</f>
        <v>0</v>
      </c>
      <c r="J12" s="10">
        <f>G12*$J$9</f>
        <v>0</v>
      </c>
      <c r="K12" s="10">
        <f>ROUND(SUM(I12:J12),0)</f>
        <v>0</v>
      </c>
      <c r="L12" s="10">
        <f>ROUND(K12+H12,0)</f>
        <v>0</v>
      </c>
      <c r="M12" s="11"/>
    </row>
    <row r="13" spans="1:14" x14ac:dyDescent="0.2">
      <c r="C13" s="8"/>
      <c r="D13" s="9">
        <f>C13*12</f>
        <v>0</v>
      </c>
      <c r="E13" s="10"/>
      <c r="F13" s="10">
        <f>E13*C13/12*2</f>
        <v>0</v>
      </c>
      <c r="G13" s="10">
        <f>E13*C13/12*10*1.03</f>
        <v>0</v>
      </c>
      <c r="H13" s="10">
        <f>ROUND(SUM(F13:G13),0)</f>
        <v>0</v>
      </c>
      <c r="I13" s="10">
        <f>F13*$I$9</f>
        <v>0</v>
      </c>
      <c r="J13" s="10">
        <f>G13*$J$9</f>
        <v>0</v>
      </c>
      <c r="K13" s="10">
        <f>ROUND(SUM(I13:J13),0)</f>
        <v>0</v>
      </c>
      <c r="L13" s="10">
        <f>ROUND(K13+H13,0)</f>
        <v>0</v>
      </c>
    </row>
    <row r="14" spans="1:14" x14ac:dyDescent="0.2">
      <c r="C14" s="8"/>
      <c r="D14" s="9">
        <f>C14*12</f>
        <v>0</v>
      </c>
      <c r="E14" s="10"/>
      <c r="F14" s="10">
        <f>E14*C14/12*2</f>
        <v>0</v>
      </c>
      <c r="G14" s="10">
        <f>E14*C14/12*10*1.03</f>
        <v>0</v>
      </c>
      <c r="H14" s="10">
        <f>ROUND(SUM(F14:G14),0)</f>
        <v>0</v>
      </c>
      <c r="I14" s="10">
        <f>F14*$I$9</f>
        <v>0</v>
      </c>
      <c r="J14" s="10">
        <f>G14*$J$9</f>
        <v>0</v>
      </c>
      <c r="K14" s="10">
        <f>ROUND(SUM(I14:J14),0)</f>
        <v>0</v>
      </c>
      <c r="L14" s="10">
        <f>ROUND(K14+H14,0)</f>
        <v>0</v>
      </c>
    </row>
    <row r="15" spans="1:14" ht="15" x14ac:dyDescent="0.35">
      <c r="C15" s="8"/>
      <c r="D15" s="9">
        <f>C15*12</f>
        <v>0</v>
      </c>
      <c r="E15" s="10"/>
      <c r="F15" s="10">
        <f>E15*C15/12*2</f>
        <v>0</v>
      </c>
      <c r="G15" s="10">
        <f>E15*C15/12*10*1.03</f>
        <v>0</v>
      </c>
      <c r="H15" s="12">
        <f>ROUND(SUM(F15:G15),0)</f>
        <v>0</v>
      </c>
      <c r="I15" s="10">
        <f>F15*$I$9</f>
        <v>0</v>
      </c>
      <c r="J15" s="10">
        <f>G15*$J$9</f>
        <v>0</v>
      </c>
      <c r="K15" s="12">
        <f>ROUND(SUM(I15:J15),0)</f>
        <v>0</v>
      </c>
      <c r="L15" s="12">
        <f>ROUND(K15+H15,0)</f>
        <v>0</v>
      </c>
    </row>
    <row r="16" spans="1:14" x14ac:dyDescent="0.2">
      <c r="A16" s="4" t="s">
        <v>10</v>
      </c>
      <c r="E16" s="10"/>
      <c r="F16" s="10"/>
      <c r="G16" s="10"/>
      <c r="H16" s="13">
        <f>SUM(H12:H15)</f>
        <v>0</v>
      </c>
      <c r="I16" s="10"/>
      <c r="J16" s="10"/>
      <c r="K16" s="13">
        <f>SUM(K12:K15)</f>
        <v>0</v>
      </c>
      <c r="L16" s="13">
        <f>SUM(L12:L15)</f>
        <v>0</v>
      </c>
    </row>
    <row r="19" spans="1:12" ht="15" x14ac:dyDescent="0.35">
      <c r="A19" s="6" t="s">
        <v>15</v>
      </c>
    </row>
    <row r="20" spans="1:12" x14ac:dyDescent="0.2">
      <c r="A20" s="2" t="s">
        <v>16</v>
      </c>
      <c r="B20" s="2"/>
      <c r="L20" s="10"/>
    </row>
    <row r="21" spans="1:12" x14ac:dyDescent="0.2">
      <c r="A21" s="2" t="s">
        <v>17</v>
      </c>
      <c r="B21" s="2"/>
      <c r="L21" s="10"/>
    </row>
    <row r="22" spans="1:12" x14ac:dyDescent="0.2">
      <c r="A22" s="2" t="s">
        <v>18</v>
      </c>
      <c r="B22" s="2"/>
      <c r="L22" s="10"/>
    </row>
    <row r="23" spans="1:12" x14ac:dyDescent="0.2">
      <c r="A23" s="31" t="s">
        <v>19</v>
      </c>
      <c r="B23" s="31"/>
      <c r="L23" s="10"/>
    </row>
    <row r="24" spans="1:12" x14ac:dyDescent="0.2">
      <c r="A24" s="31" t="s">
        <v>20</v>
      </c>
      <c r="B24" s="31"/>
      <c r="L24" s="10"/>
    </row>
    <row r="25" spans="1:12" ht="15" x14ac:dyDescent="0.35">
      <c r="A25" s="2" t="s">
        <v>21</v>
      </c>
      <c r="B25" s="2"/>
      <c r="L25" s="12"/>
    </row>
    <row r="26" spans="1:12" x14ac:dyDescent="0.2">
      <c r="A26" s="4" t="s">
        <v>10</v>
      </c>
      <c r="L26" s="13">
        <f>ROUND(SUM(L20:L25),0)</f>
        <v>0</v>
      </c>
    </row>
    <row r="27" spans="1:12" x14ac:dyDescent="0.2">
      <c r="L27" s="10"/>
    </row>
    <row r="28" spans="1:12" ht="15" x14ac:dyDescent="0.35">
      <c r="A28" s="6" t="s">
        <v>22</v>
      </c>
      <c r="L28" s="10"/>
    </row>
    <row r="29" spans="1:12" x14ac:dyDescent="0.2">
      <c r="A29" s="3" t="s">
        <v>27</v>
      </c>
      <c r="L29" s="10">
        <f>'CHOA Consortium YR 1'!L31</f>
        <v>0</v>
      </c>
    </row>
    <row r="30" spans="1:12" x14ac:dyDescent="0.2">
      <c r="A30" s="3" t="s">
        <v>28</v>
      </c>
      <c r="L30" s="10">
        <f>'GT Consortium YR 1'!I31</f>
        <v>0</v>
      </c>
    </row>
    <row r="31" spans="1:12" ht="15" x14ac:dyDescent="0.35">
      <c r="A31" s="3" t="s">
        <v>29</v>
      </c>
      <c r="L31" s="12">
        <f>'Consortium #3 YR 1'!L31</f>
        <v>0</v>
      </c>
    </row>
    <row r="32" spans="1:12" x14ac:dyDescent="0.2">
      <c r="A32" s="4" t="s">
        <v>10</v>
      </c>
      <c r="L32" s="13">
        <f>ROUND(SUM(L29:L31),0)</f>
        <v>0</v>
      </c>
    </row>
    <row r="33" spans="1:12" x14ac:dyDescent="0.2">
      <c r="L33" s="10"/>
    </row>
    <row r="34" spans="1:12" x14ac:dyDescent="0.2">
      <c r="L34" s="10"/>
    </row>
    <row r="35" spans="1:12" x14ac:dyDescent="0.2">
      <c r="A35" s="3" t="s">
        <v>23</v>
      </c>
      <c r="L35" s="10">
        <f>L32+L26+L16</f>
        <v>0</v>
      </c>
    </row>
    <row r="36" spans="1:12" ht="15" x14ac:dyDescent="0.35">
      <c r="A36" s="14" t="s">
        <v>24</v>
      </c>
      <c r="B36" s="15">
        <v>0</v>
      </c>
      <c r="L36" s="12">
        <f>L35*B36</f>
        <v>0</v>
      </c>
    </row>
    <row r="37" spans="1:12" x14ac:dyDescent="0.2">
      <c r="A37" s="4" t="s">
        <v>25</v>
      </c>
      <c r="L37" s="13">
        <f>ROUND(SUM(L35:L36),0)</f>
        <v>0</v>
      </c>
    </row>
  </sheetData>
  <mergeCells count="3">
    <mergeCell ref="A9:B9"/>
    <mergeCell ref="A24:B24"/>
    <mergeCell ref="A23:B23"/>
  </mergeCells>
  <pageMargins left="0.25" right="0.25" top="0.5" bottom="0.5" header="0.3" footer="0.3"/>
  <pageSetup scale="96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workbookViewId="0"/>
  </sheetViews>
  <sheetFormatPr defaultColWidth="9.140625" defaultRowHeight="12.75" x14ac:dyDescent="0.2"/>
  <cols>
    <col min="1" max="1" width="21" style="3" customWidth="1"/>
    <col min="2" max="2" width="21.5703125" style="3" bestFit="1" customWidth="1"/>
    <col min="3" max="3" width="10.140625" style="3" customWidth="1"/>
    <col min="4" max="4" width="8.5703125" style="3" bestFit="1" customWidth="1"/>
    <col min="5" max="5" width="12.28515625" style="3" bestFit="1" customWidth="1"/>
    <col min="6" max="6" width="8.42578125" style="3" customWidth="1"/>
    <col min="7" max="7" width="8.28515625" style="3" customWidth="1"/>
    <col min="8" max="8" width="12.5703125" style="3" bestFit="1" customWidth="1"/>
    <col min="9" max="9" width="9" style="3" customWidth="1"/>
    <col min="10" max="10" width="8.85546875" style="3" customWidth="1"/>
    <col min="11" max="11" width="12.85546875" style="3" bestFit="1" customWidth="1"/>
    <col min="12" max="12" width="6.85546875" style="3" bestFit="1" customWidth="1"/>
    <col min="13" max="13" width="37.28515625" style="3" bestFit="1" customWidth="1"/>
    <col min="14" max="16384" width="9.140625" style="3"/>
  </cols>
  <sheetData>
    <row r="1" spans="1:14" x14ac:dyDescent="0.2">
      <c r="A1" s="33" t="s">
        <v>52</v>
      </c>
    </row>
    <row r="2" spans="1:14" x14ac:dyDescent="0.2">
      <c r="A2" s="16" t="s">
        <v>50</v>
      </c>
      <c r="B2" s="2"/>
      <c r="C2" s="2"/>
    </row>
    <row r="3" spans="1:14" x14ac:dyDescent="0.2">
      <c r="A3" s="4" t="s">
        <v>12</v>
      </c>
    </row>
    <row r="5" spans="1:14" x14ac:dyDescent="0.2">
      <c r="A5" s="4" t="s">
        <v>13</v>
      </c>
    </row>
    <row r="6" spans="1:14" x14ac:dyDescent="0.2">
      <c r="A6" s="4" t="s">
        <v>14</v>
      </c>
    </row>
    <row r="7" spans="1:14" x14ac:dyDescent="0.2">
      <c r="A7" s="4" t="s">
        <v>39</v>
      </c>
    </row>
    <row r="9" spans="1:14" x14ac:dyDescent="0.2">
      <c r="A9" s="30" t="s">
        <v>44</v>
      </c>
      <c r="B9" s="30"/>
      <c r="G9" s="27">
        <v>0.03</v>
      </c>
      <c r="I9" s="25">
        <v>0.27250000000000002</v>
      </c>
      <c r="J9" s="25">
        <v>0.28249999999999997</v>
      </c>
    </row>
    <row r="10" spans="1:14" ht="43.5" customHeight="1" x14ac:dyDescent="0.2">
      <c r="E10" s="1"/>
      <c r="F10" s="5" t="s">
        <v>45</v>
      </c>
      <c r="G10" s="5" t="s">
        <v>46</v>
      </c>
      <c r="I10" s="5" t="s">
        <v>45</v>
      </c>
      <c r="J10" s="5" t="s">
        <v>46</v>
      </c>
    </row>
    <row r="11" spans="1:14" s="6" customFormat="1" ht="15" x14ac:dyDescent="0.35">
      <c r="A11" s="6" t="s">
        <v>0</v>
      </c>
      <c r="B11" s="6" t="s">
        <v>1</v>
      </c>
      <c r="C11" s="6" t="s">
        <v>3</v>
      </c>
      <c r="D11" s="6" t="s">
        <v>2</v>
      </c>
      <c r="E11" s="6" t="s">
        <v>4</v>
      </c>
      <c r="F11" s="6" t="s">
        <v>5</v>
      </c>
      <c r="G11" s="6" t="s">
        <v>5</v>
      </c>
      <c r="H11" s="6" t="s">
        <v>6</v>
      </c>
      <c r="I11" s="6" t="s">
        <v>7</v>
      </c>
      <c r="J11" s="6" t="s">
        <v>7</v>
      </c>
      <c r="K11" s="6" t="s">
        <v>8</v>
      </c>
      <c r="L11" s="6" t="s">
        <v>9</v>
      </c>
      <c r="N11" s="7"/>
    </row>
    <row r="12" spans="1:14" x14ac:dyDescent="0.2">
      <c r="B12" s="3" t="s">
        <v>11</v>
      </c>
      <c r="C12" s="8"/>
      <c r="D12" s="9">
        <f>C12*12</f>
        <v>0</v>
      </c>
      <c r="E12" s="10"/>
      <c r="F12" s="10">
        <f>E12*C12/12*2</f>
        <v>0</v>
      </c>
      <c r="G12" s="10">
        <f>E12*C12/12*10*1.03</f>
        <v>0</v>
      </c>
      <c r="H12" s="10">
        <f>ROUND(SUM(F12:G12),0)</f>
        <v>0</v>
      </c>
      <c r="I12" s="10">
        <f>F12*$I$9</f>
        <v>0</v>
      </c>
      <c r="J12" s="10">
        <f>G12*$J$9</f>
        <v>0</v>
      </c>
      <c r="K12" s="10">
        <f>ROUND(SUM(I12:J12),0)</f>
        <v>0</v>
      </c>
      <c r="L12" s="10">
        <f>ROUND(K12+H12,0)</f>
        <v>0</v>
      </c>
      <c r="M12" s="11"/>
    </row>
    <row r="13" spans="1:14" x14ac:dyDescent="0.2">
      <c r="C13" s="8"/>
      <c r="D13" s="9">
        <f>C13*12</f>
        <v>0</v>
      </c>
      <c r="E13" s="10"/>
      <c r="F13" s="10">
        <f>E13*C13/12*2</f>
        <v>0</v>
      </c>
      <c r="G13" s="10">
        <f>E13*C13/12*10*1.03</f>
        <v>0</v>
      </c>
      <c r="H13" s="10">
        <f>ROUND(SUM(F13:G13),0)</f>
        <v>0</v>
      </c>
      <c r="I13" s="10">
        <f>F13*$I$9</f>
        <v>0</v>
      </c>
      <c r="J13" s="10">
        <f>G13*$J$9</f>
        <v>0</v>
      </c>
      <c r="K13" s="10">
        <f>ROUND(SUM(I13:J13),0)</f>
        <v>0</v>
      </c>
      <c r="L13" s="10">
        <f>ROUND(K13+H13,0)</f>
        <v>0</v>
      </c>
    </row>
    <row r="14" spans="1:14" x14ac:dyDescent="0.2">
      <c r="C14" s="8"/>
      <c r="D14" s="9">
        <f>C14*12</f>
        <v>0</v>
      </c>
      <c r="E14" s="10"/>
      <c r="F14" s="10">
        <f>E14*C14/12*2</f>
        <v>0</v>
      </c>
      <c r="G14" s="10">
        <f>E14*C14/12*10*1.03</f>
        <v>0</v>
      </c>
      <c r="H14" s="10">
        <f>ROUND(SUM(F14:G14),0)</f>
        <v>0</v>
      </c>
      <c r="I14" s="10">
        <f>F14*$I$9</f>
        <v>0</v>
      </c>
      <c r="J14" s="10">
        <f>G14*$J$9</f>
        <v>0</v>
      </c>
      <c r="K14" s="10">
        <f>ROUND(SUM(I14:J14),0)</f>
        <v>0</v>
      </c>
      <c r="L14" s="10">
        <f>ROUND(K14+H14,0)</f>
        <v>0</v>
      </c>
    </row>
    <row r="15" spans="1:14" ht="15" x14ac:dyDescent="0.35">
      <c r="C15" s="8"/>
      <c r="D15" s="9">
        <f>C15*12</f>
        <v>0</v>
      </c>
      <c r="E15" s="10"/>
      <c r="F15" s="10">
        <f>E15*C15/12*2</f>
        <v>0</v>
      </c>
      <c r="G15" s="10">
        <f>E15*C15/12*10*1.03</f>
        <v>0</v>
      </c>
      <c r="H15" s="12">
        <f>ROUND(SUM(F15:G15),0)</f>
        <v>0</v>
      </c>
      <c r="I15" s="10">
        <f>F15*$I$9</f>
        <v>0</v>
      </c>
      <c r="J15" s="10">
        <f>G15*$J$9</f>
        <v>0</v>
      </c>
      <c r="K15" s="12">
        <f>ROUND(SUM(I15:J15),0)</f>
        <v>0</v>
      </c>
      <c r="L15" s="12">
        <f>ROUND(K15+H15,0)</f>
        <v>0</v>
      </c>
    </row>
    <row r="16" spans="1:14" x14ac:dyDescent="0.2">
      <c r="A16" s="4" t="s">
        <v>10</v>
      </c>
      <c r="E16" s="10"/>
      <c r="F16" s="10"/>
      <c r="G16" s="10"/>
      <c r="H16" s="13">
        <f>SUM(H12:H15)</f>
        <v>0</v>
      </c>
      <c r="I16" s="10"/>
      <c r="J16" s="10"/>
      <c r="K16" s="13">
        <f>SUM(K12:K15)</f>
        <v>0</v>
      </c>
      <c r="L16" s="13">
        <f>SUM(L12:L15)</f>
        <v>0</v>
      </c>
    </row>
    <row r="19" spans="1:12" ht="15" x14ac:dyDescent="0.35">
      <c r="A19" s="6" t="s">
        <v>15</v>
      </c>
    </row>
    <row r="20" spans="1:12" x14ac:dyDescent="0.2">
      <c r="A20" s="2" t="s">
        <v>16</v>
      </c>
      <c r="B20" s="2"/>
      <c r="L20" s="10"/>
    </row>
    <row r="21" spans="1:12" x14ac:dyDescent="0.2">
      <c r="A21" s="2" t="s">
        <v>17</v>
      </c>
      <c r="B21" s="2"/>
      <c r="L21" s="10"/>
    </row>
    <row r="22" spans="1:12" x14ac:dyDescent="0.2">
      <c r="A22" s="2" t="s">
        <v>18</v>
      </c>
      <c r="B22" s="2"/>
      <c r="L22" s="10"/>
    </row>
    <row r="23" spans="1:12" x14ac:dyDescent="0.2">
      <c r="A23" s="31" t="s">
        <v>19</v>
      </c>
      <c r="B23" s="31"/>
      <c r="L23" s="10"/>
    </row>
    <row r="24" spans="1:12" x14ac:dyDescent="0.2">
      <c r="A24" s="31" t="s">
        <v>20</v>
      </c>
      <c r="B24" s="31"/>
      <c r="L24" s="10"/>
    </row>
    <row r="25" spans="1:12" ht="15" x14ac:dyDescent="0.35">
      <c r="A25" s="2" t="s">
        <v>21</v>
      </c>
      <c r="B25" s="2"/>
      <c r="L25" s="12"/>
    </row>
    <row r="26" spans="1:12" x14ac:dyDescent="0.2">
      <c r="A26" s="4" t="s">
        <v>10</v>
      </c>
      <c r="L26" s="13">
        <f>ROUND(SUM(L20:L25),0)</f>
        <v>0</v>
      </c>
    </row>
    <row r="27" spans="1:12" x14ac:dyDescent="0.2">
      <c r="L27" s="10"/>
    </row>
    <row r="28" spans="1:12" ht="15" x14ac:dyDescent="0.35">
      <c r="A28" s="6" t="s">
        <v>22</v>
      </c>
      <c r="L28" s="10"/>
    </row>
    <row r="29" spans="1:12" x14ac:dyDescent="0.2">
      <c r="A29" s="3" t="s">
        <v>27</v>
      </c>
      <c r="L29" s="10">
        <f>'CHOA Consortium YR 1'!L31</f>
        <v>0</v>
      </c>
    </row>
    <row r="30" spans="1:12" x14ac:dyDescent="0.2">
      <c r="A30" s="3" t="s">
        <v>28</v>
      </c>
      <c r="L30" s="10">
        <f>'GT Consortium YR 1'!I31</f>
        <v>0</v>
      </c>
    </row>
    <row r="31" spans="1:12" ht="15" x14ac:dyDescent="0.35">
      <c r="A31" s="3" t="s">
        <v>29</v>
      </c>
      <c r="L31" s="12">
        <f>'Consortium #3 YR 1'!L31</f>
        <v>0</v>
      </c>
    </row>
    <row r="32" spans="1:12" x14ac:dyDescent="0.2">
      <c r="A32" s="4" t="s">
        <v>10</v>
      </c>
      <c r="L32" s="13">
        <f>ROUND(SUM(L29:L31),0)</f>
        <v>0</v>
      </c>
    </row>
    <row r="33" spans="1:12" x14ac:dyDescent="0.2">
      <c r="L33" s="10"/>
    </row>
    <row r="34" spans="1:12" x14ac:dyDescent="0.2">
      <c r="L34" s="10"/>
    </row>
    <row r="35" spans="1:12" x14ac:dyDescent="0.2">
      <c r="A35" s="3" t="s">
        <v>23</v>
      </c>
      <c r="L35" s="10">
        <f>L32+L26+L16</f>
        <v>0</v>
      </c>
    </row>
    <row r="36" spans="1:12" ht="15" x14ac:dyDescent="0.35">
      <c r="A36" s="14" t="s">
        <v>24</v>
      </c>
      <c r="B36" s="15">
        <v>0</v>
      </c>
      <c r="L36" s="12">
        <f>L35*B36</f>
        <v>0</v>
      </c>
    </row>
    <row r="37" spans="1:12" x14ac:dyDescent="0.2">
      <c r="A37" s="4" t="s">
        <v>25</v>
      </c>
      <c r="L37" s="13">
        <f>ROUND(SUM(L35:L36),0)</f>
        <v>0</v>
      </c>
    </row>
  </sheetData>
  <mergeCells count="3">
    <mergeCell ref="A9:B9"/>
    <mergeCell ref="A23:B23"/>
    <mergeCell ref="A24:B24"/>
  </mergeCells>
  <pageMargins left="0.25" right="0.25" top="0.5" bottom="0.5" header="0.3" footer="0.3"/>
  <pageSetup scale="96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zoomScaleNormal="100" workbookViewId="0"/>
  </sheetViews>
  <sheetFormatPr defaultColWidth="9.140625" defaultRowHeight="12.75" x14ac:dyDescent="0.2"/>
  <cols>
    <col min="1" max="1" width="20.5703125" style="21" customWidth="1"/>
    <col min="2" max="2" width="21.5703125" style="21" bestFit="1" customWidth="1"/>
    <col min="3" max="3" width="9.42578125" style="21" bestFit="1" customWidth="1"/>
    <col min="4" max="4" width="8.5703125" style="21" bestFit="1" customWidth="1"/>
    <col min="5" max="5" width="12.28515625" style="21" bestFit="1" customWidth="1"/>
    <col min="6" max="7" width="9" style="21" bestFit="1" customWidth="1"/>
    <col min="8" max="8" width="12.5703125" style="21" bestFit="1" customWidth="1"/>
    <col min="9" max="10" width="9" style="21" bestFit="1" customWidth="1"/>
    <col min="11" max="11" width="12.85546875" style="21" bestFit="1" customWidth="1"/>
    <col min="12" max="12" width="6.85546875" style="21" bestFit="1" customWidth="1"/>
    <col min="13" max="16384" width="9.140625" style="21"/>
  </cols>
  <sheetData>
    <row r="1" spans="1:12" x14ac:dyDescent="0.2">
      <c r="A1" s="34" t="s">
        <v>52</v>
      </c>
    </row>
    <row r="2" spans="1:12" s="3" customFormat="1" x14ac:dyDescent="0.2">
      <c r="A2" s="16" t="s">
        <v>51</v>
      </c>
      <c r="B2" s="2"/>
      <c r="C2" s="2"/>
    </row>
    <row r="3" spans="1:12" s="3" customFormat="1" x14ac:dyDescent="0.2">
      <c r="A3" s="4" t="s">
        <v>33</v>
      </c>
    </row>
    <row r="4" spans="1:12" s="3" customFormat="1" x14ac:dyDescent="0.2"/>
    <row r="5" spans="1:12" s="3" customFormat="1" x14ac:dyDescent="0.2">
      <c r="A5" s="4" t="s">
        <v>13</v>
      </c>
    </row>
    <row r="6" spans="1:12" s="3" customFormat="1" x14ac:dyDescent="0.2">
      <c r="A6" s="4" t="s">
        <v>26</v>
      </c>
    </row>
    <row r="7" spans="1:12" s="3" customFormat="1" x14ac:dyDescent="0.2">
      <c r="A7" s="4" t="s">
        <v>39</v>
      </c>
    </row>
    <row r="8" spans="1:12" s="3" customFormat="1" x14ac:dyDescent="0.2"/>
    <row r="9" spans="1:12" s="3" customFormat="1" x14ac:dyDescent="0.2">
      <c r="A9" s="30" t="s">
        <v>36</v>
      </c>
      <c r="B9" s="30"/>
      <c r="G9" s="28" t="s">
        <v>32</v>
      </c>
      <c r="I9" s="25">
        <v>0.25</v>
      </c>
      <c r="J9" s="25">
        <v>0.25</v>
      </c>
      <c r="K9" s="17"/>
    </row>
    <row r="10" spans="1:12" s="3" customFormat="1" ht="38.25" x14ac:dyDescent="0.2">
      <c r="E10" s="1"/>
      <c r="F10" s="5" t="s">
        <v>40</v>
      </c>
      <c r="G10" s="5" t="s">
        <v>41</v>
      </c>
      <c r="I10" s="5" t="s">
        <v>40</v>
      </c>
      <c r="J10" s="5" t="s">
        <v>41</v>
      </c>
    </row>
    <row r="11" spans="1:12" s="6" customFormat="1" ht="15" x14ac:dyDescent="0.35">
      <c r="A11" s="6" t="s">
        <v>0</v>
      </c>
      <c r="B11" s="6" t="s">
        <v>1</v>
      </c>
      <c r="C11" s="6" t="s">
        <v>3</v>
      </c>
      <c r="D11" s="6" t="s">
        <v>2</v>
      </c>
      <c r="E11" s="6" t="s">
        <v>4</v>
      </c>
      <c r="F11" s="6" t="s">
        <v>5</v>
      </c>
      <c r="G11" s="6" t="s">
        <v>5</v>
      </c>
      <c r="H11" s="6" t="s">
        <v>6</v>
      </c>
      <c r="I11" s="6" t="s">
        <v>7</v>
      </c>
      <c r="J11" s="6" t="s">
        <v>7</v>
      </c>
      <c r="K11" s="6" t="s">
        <v>8</v>
      </c>
      <c r="L11" s="6" t="s">
        <v>9</v>
      </c>
    </row>
    <row r="12" spans="1:12" s="3" customFormat="1" x14ac:dyDescent="0.2">
      <c r="B12" s="3" t="s">
        <v>11</v>
      </c>
      <c r="C12" s="8"/>
      <c r="D12" s="3">
        <f>C12*12</f>
        <v>0</v>
      </c>
      <c r="E12" s="10"/>
      <c r="F12" s="10">
        <f>E12*C12/12*8</f>
        <v>0</v>
      </c>
      <c r="G12" s="10">
        <f>E12*C12/12*4*1.03</f>
        <v>0</v>
      </c>
      <c r="H12" s="10">
        <f>ROUND(SUM(F12:G12),0)</f>
        <v>0</v>
      </c>
      <c r="I12" s="10">
        <f>F12*$I$9</f>
        <v>0</v>
      </c>
      <c r="J12" s="10">
        <f>G12*$J$9</f>
        <v>0</v>
      </c>
      <c r="K12" s="10">
        <f>ROUND(SUM(I12:J12),0)</f>
        <v>0</v>
      </c>
      <c r="L12" s="10">
        <f>ROUND(K12+H12,0)</f>
        <v>0</v>
      </c>
    </row>
    <row r="13" spans="1:12" s="3" customFormat="1" x14ac:dyDescent="0.2">
      <c r="C13" s="8"/>
      <c r="D13" s="3">
        <f>C13*12</f>
        <v>0</v>
      </c>
      <c r="E13" s="10"/>
      <c r="F13" s="10">
        <f t="shared" ref="F13:F15" si="0">E13*C13/12*8</f>
        <v>0</v>
      </c>
      <c r="G13" s="10">
        <f t="shared" ref="G13:G15" si="1">E13*C13/12*4*1.03</f>
        <v>0</v>
      </c>
      <c r="H13" s="10">
        <f>ROUND(SUM(F13:G13),0)</f>
        <v>0</v>
      </c>
      <c r="I13" s="10">
        <f>F13*$I$9</f>
        <v>0</v>
      </c>
      <c r="J13" s="10">
        <f>G13*$J$9</f>
        <v>0</v>
      </c>
      <c r="K13" s="10">
        <f>ROUND(SUM(I13:J13),0)</f>
        <v>0</v>
      </c>
      <c r="L13" s="10">
        <f>ROUND(K13+H13,0)</f>
        <v>0</v>
      </c>
    </row>
    <row r="14" spans="1:12" s="3" customFormat="1" x14ac:dyDescent="0.2">
      <c r="C14" s="8"/>
      <c r="D14" s="3">
        <f>C14*12</f>
        <v>0</v>
      </c>
      <c r="E14" s="10"/>
      <c r="F14" s="10">
        <f t="shared" si="0"/>
        <v>0</v>
      </c>
      <c r="G14" s="10">
        <f t="shared" si="1"/>
        <v>0</v>
      </c>
      <c r="H14" s="10">
        <f>ROUND(SUM(F14:G14),0)</f>
        <v>0</v>
      </c>
      <c r="I14" s="10">
        <f>F14*$I$9</f>
        <v>0</v>
      </c>
      <c r="J14" s="10">
        <f>G14*$J$9</f>
        <v>0</v>
      </c>
      <c r="K14" s="10">
        <f>ROUND(SUM(I14:J14),0)</f>
        <v>0</v>
      </c>
      <c r="L14" s="10">
        <f>ROUND(K14+H14,0)</f>
        <v>0</v>
      </c>
    </row>
    <row r="15" spans="1:12" s="3" customFormat="1" ht="15" x14ac:dyDescent="0.35">
      <c r="C15" s="8"/>
      <c r="D15" s="3">
        <f>C15*12</f>
        <v>0</v>
      </c>
      <c r="E15" s="10"/>
      <c r="F15" s="10">
        <f t="shared" si="0"/>
        <v>0</v>
      </c>
      <c r="G15" s="10">
        <f t="shared" si="1"/>
        <v>0</v>
      </c>
      <c r="H15" s="12">
        <f>ROUND(SUM(F15:G15),0)</f>
        <v>0</v>
      </c>
      <c r="I15" s="10">
        <f>F15*$I$9</f>
        <v>0</v>
      </c>
      <c r="J15" s="10">
        <f>G15*$J$9</f>
        <v>0</v>
      </c>
      <c r="K15" s="12">
        <f>ROUND(SUM(I15:J15),0)</f>
        <v>0</v>
      </c>
      <c r="L15" s="12">
        <f>ROUND(K15+H15,0)</f>
        <v>0</v>
      </c>
    </row>
    <row r="16" spans="1:12" s="3" customFormat="1" x14ac:dyDescent="0.2">
      <c r="A16" s="4" t="s">
        <v>10</v>
      </c>
      <c r="E16" s="10"/>
      <c r="F16" s="10"/>
      <c r="G16" s="10"/>
      <c r="H16" s="10">
        <f>SUM(H12:H15)</f>
        <v>0</v>
      </c>
      <c r="I16" s="10"/>
      <c r="J16" s="10"/>
      <c r="K16" s="10">
        <f>SUM(K12:K15)</f>
        <v>0</v>
      </c>
      <c r="L16" s="10">
        <f>SUM(L12:L15)</f>
        <v>0</v>
      </c>
    </row>
    <row r="17" spans="1:12" s="3" customFormat="1" x14ac:dyDescent="0.2"/>
    <row r="18" spans="1:12" s="3" customFormat="1" x14ac:dyDescent="0.2"/>
    <row r="19" spans="1:12" s="3" customFormat="1" ht="15" x14ac:dyDescent="0.35">
      <c r="A19" s="6" t="s">
        <v>15</v>
      </c>
    </row>
    <row r="20" spans="1:12" s="3" customFormat="1" x14ac:dyDescent="0.2">
      <c r="A20" s="2" t="s">
        <v>16</v>
      </c>
      <c r="B20" s="2"/>
      <c r="L20" s="18"/>
    </row>
    <row r="21" spans="1:12" s="3" customFormat="1" x14ac:dyDescent="0.2">
      <c r="A21" s="2" t="s">
        <v>17</v>
      </c>
      <c r="B21" s="2"/>
      <c r="L21" s="18"/>
    </row>
    <row r="22" spans="1:12" s="3" customFormat="1" x14ac:dyDescent="0.2">
      <c r="A22" s="2" t="s">
        <v>18</v>
      </c>
      <c r="B22" s="2"/>
      <c r="L22" s="18"/>
    </row>
    <row r="23" spans="1:12" s="3" customFormat="1" x14ac:dyDescent="0.2">
      <c r="A23" s="31" t="s">
        <v>19</v>
      </c>
      <c r="B23" s="31"/>
      <c r="L23" s="18"/>
    </row>
    <row r="24" spans="1:12" s="3" customFormat="1" x14ac:dyDescent="0.2">
      <c r="A24" s="31" t="s">
        <v>20</v>
      </c>
      <c r="B24" s="31"/>
      <c r="L24" s="18"/>
    </row>
    <row r="25" spans="1:12" s="3" customFormat="1" ht="15" x14ac:dyDescent="0.35">
      <c r="A25" s="2" t="s">
        <v>21</v>
      </c>
      <c r="B25" s="2"/>
      <c r="L25" s="19"/>
    </row>
    <row r="26" spans="1:12" s="3" customFormat="1" x14ac:dyDescent="0.2">
      <c r="A26" s="4" t="s">
        <v>10</v>
      </c>
      <c r="L26" s="20">
        <f>ROUND(SUM(L20:L25),0)</f>
        <v>0</v>
      </c>
    </row>
    <row r="27" spans="1:12" s="3" customFormat="1" x14ac:dyDescent="0.2">
      <c r="L27" s="18"/>
    </row>
    <row r="28" spans="1:12" s="3" customFormat="1" x14ac:dyDescent="0.2">
      <c r="L28" s="18"/>
    </row>
    <row r="29" spans="1:12" s="3" customFormat="1" x14ac:dyDescent="0.2">
      <c r="A29" s="3" t="s">
        <v>23</v>
      </c>
      <c r="L29" s="18">
        <f>L26+L16</f>
        <v>0</v>
      </c>
    </row>
    <row r="30" spans="1:12" s="3" customFormat="1" ht="15" x14ac:dyDescent="0.35">
      <c r="A30" s="14" t="s">
        <v>24</v>
      </c>
      <c r="B30" s="15">
        <v>0</v>
      </c>
      <c r="L30" s="19">
        <f>L29*B30</f>
        <v>0</v>
      </c>
    </row>
    <row r="31" spans="1:12" s="3" customFormat="1" x14ac:dyDescent="0.2">
      <c r="A31" s="4" t="s">
        <v>25</v>
      </c>
      <c r="L31" s="20">
        <f>ROUND(SUM(L29:L30),0)</f>
        <v>0</v>
      </c>
    </row>
    <row r="32" spans="1:12" s="3" customFormat="1" x14ac:dyDescent="0.2"/>
  </sheetData>
  <mergeCells count="3">
    <mergeCell ref="A9:B9"/>
    <mergeCell ref="A23:B23"/>
    <mergeCell ref="A24:B24"/>
  </mergeCells>
  <pageMargins left="0.7" right="0.7" top="0.75" bottom="0.75" header="0.3" footer="0.3"/>
  <pageSetup scale="8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zoomScaleNormal="100" workbookViewId="0">
      <selection sqref="A1:XFD1"/>
    </sheetView>
  </sheetViews>
  <sheetFormatPr defaultColWidth="9.140625" defaultRowHeight="12.75" x14ac:dyDescent="0.2"/>
  <cols>
    <col min="1" max="1" width="20.5703125" style="21" customWidth="1"/>
    <col min="2" max="2" width="21.5703125" style="21" bestFit="1" customWidth="1"/>
    <col min="3" max="3" width="9.42578125" style="21" bestFit="1" customWidth="1"/>
    <col min="4" max="4" width="8.5703125" style="21" bestFit="1" customWidth="1"/>
    <col min="5" max="5" width="12.28515625" style="21" bestFit="1" customWidth="1"/>
    <col min="6" max="7" width="9" style="21" bestFit="1" customWidth="1"/>
    <col min="8" max="8" width="12.5703125" style="21" bestFit="1" customWidth="1"/>
    <col min="9" max="10" width="9" style="21" bestFit="1" customWidth="1"/>
    <col min="11" max="11" width="12.85546875" style="21" bestFit="1" customWidth="1"/>
    <col min="12" max="12" width="6.85546875" style="21" bestFit="1" customWidth="1"/>
    <col min="13" max="16384" width="9.140625" style="21"/>
  </cols>
  <sheetData>
    <row r="1" spans="1:12" x14ac:dyDescent="0.2">
      <c r="A1" s="34" t="s">
        <v>52</v>
      </c>
    </row>
    <row r="2" spans="1:12" s="3" customFormat="1" x14ac:dyDescent="0.2">
      <c r="A2" s="16" t="s">
        <v>50</v>
      </c>
      <c r="B2" s="2"/>
      <c r="C2" s="2"/>
    </row>
    <row r="3" spans="1:12" s="3" customFormat="1" x14ac:dyDescent="0.2">
      <c r="A3" s="4" t="s">
        <v>33</v>
      </c>
    </row>
    <row r="4" spans="1:12" s="3" customFormat="1" x14ac:dyDescent="0.2"/>
    <row r="5" spans="1:12" s="3" customFormat="1" x14ac:dyDescent="0.2">
      <c r="A5" s="4" t="s">
        <v>13</v>
      </c>
    </row>
    <row r="6" spans="1:12" s="3" customFormat="1" x14ac:dyDescent="0.2">
      <c r="A6" s="4" t="s">
        <v>26</v>
      </c>
    </row>
    <row r="7" spans="1:12" s="3" customFormat="1" x14ac:dyDescent="0.2">
      <c r="A7" s="4" t="s">
        <v>39</v>
      </c>
    </row>
    <row r="8" spans="1:12" s="3" customFormat="1" x14ac:dyDescent="0.2"/>
    <row r="9" spans="1:12" s="3" customFormat="1" x14ac:dyDescent="0.2">
      <c r="A9" s="30" t="s">
        <v>44</v>
      </c>
      <c r="B9" s="30"/>
      <c r="G9" s="28" t="s">
        <v>32</v>
      </c>
      <c r="I9" s="25">
        <v>0.25</v>
      </c>
      <c r="J9" s="25">
        <v>0.25</v>
      </c>
      <c r="K9" s="17"/>
    </row>
    <row r="10" spans="1:12" s="3" customFormat="1" ht="38.25" x14ac:dyDescent="0.2">
      <c r="E10" s="1"/>
      <c r="F10" s="5" t="s">
        <v>48</v>
      </c>
      <c r="G10" s="5" t="s">
        <v>47</v>
      </c>
      <c r="I10" s="5" t="s">
        <v>48</v>
      </c>
      <c r="J10" s="5" t="s">
        <v>47</v>
      </c>
    </row>
    <row r="11" spans="1:12" s="6" customFormat="1" ht="15" x14ac:dyDescent="0.35">
      <c r="A11" s="6" t="s">
        <v>0</v>
      </c>
      <c r="B11" s="6" t="s">
        <v>1</v>
      </c>
      <c r="C11" s="6" t="s">
        <v>3</v>
      </c>
      <c r="D11" s="6" t="s">
        <v>2</v>
      </c>
      <c r="E11" s="6" t="s">
        <v>4</v>
      </c>
      <c r="F11" s="6" t="s">
        <v>5</v>
      </c>
      <c r="G11" s="6" t="s">
        <v>5</v>
      </c>
      <c r="H11" s="6" t="s">
        <v>6</v>
      </c>
      <c r="I11" s="6" t="s">
        <v>7</v>
      </c>
      <c r="J11" s="6" t="s">
        <v>7</v>
      </c>
      <c r="K11" s="6" t="s">
        <v>8</v>
      </c>
      <c r="L11" s="6" t="s">
        <v>9</v>
      </c>
    </row>
    <row r="12" spans="1:12" s="3" customFormat="1" x14ac:dyDescent="0.2">
      <c r="B12" s="3" t="s">
        <v>11</v>
      </c>
      <c r="C12" s="8"/>
      <c r="D12" s="3">
        <f>C12*12</f>
        <v>0</v>
      </c>
      <c r="E12" s="10"/>
      <c r="F12" s="10">
        <f>E12*C12/12*8</f>
        <v>0</v>
      </c>
      <c r="G12" s="10">
        <f>E12*C12/12*4*1.03</f>
        <v>0</v>
      </c>
      <c r="H12" s="10">
        <f>ROUND(SUM(F12:G12),0)</f>
        <v>0</v>
      </c>
      <c r="I12" s="10">
        <f>F12*$I$9</f>
        <v>0</v>
      </c>
      <c r="J12" s="10">
        <f>G12*$J$9</f>
        <v>0</v>
      </c>
      <c r="K12" s="10">
        <f>ROUND(SUM(I12:J12),0)</f>
        <v>0</v>
      </c>
      <c r="L12" s="10">
        <f>ROUND(K12+H12,0)</f>
        <v>0</v>
      </c>
    </row>
    <row r="13" spans="1:12" s="3" customFormat="1" x14ac:dyDescent="0.2">
      <c r="C13" s="8"/>
      <c r="D13" s="3">
        <f>C13*12</f>
        <v>0</v>
      </c>
      <c r="E13" s="10"/>
      <c r="F13" s="10">
        <f t="shared" ref="F13:F15" si="0">E13*C13/12*8</f>
        <v>0</v>
      </c>
      <c r="G13" s="10">
        <f t="shared" ref="G13:G15" si="1">E13*C13/12*4*1.03</f>
        <v>0</v>
      </c>
      <c r="H13" s="10">
        <f>ROUND(SUM(F13:G13),0)</f>
        <v>0</v>
      </c>
      <c r="I13" s="10">
        <f>F13*$I$9</f>
        <v>0</v>
      </c>
      <c r="J13" s="10">
        <f>G13*$J$9</f>
        <v>0</v>
      </c>
      <c r="K13" s="10">
        <f>ROUND(SUM(I13:J13),0)</f>
        <v>0</v>
      </c>
      <c r="L13" s="10">
        <f>ROUND(K13+H13,0)</f>
        <v>0</v>
      </c>
    </row>
    <row r="14" spans="1:12" s="3" customFormat="1" x14ac:dyDescent="0.2">
      <c r="C14" s="8"/>
      <c r="D14" s="3">
        <f>C14*12</f>
        <v>0</v>
      </c>
      <c r="E14" s="10"/>
      <c r="F14" s="10">
        <f t="shared" si="0"/>
        <v>0</v>
      </c>
      <c r="G14" s="10">
        <f t="shared" si="1"/>
        <v>0</v>
      </c>
      <c r="H14" s="10">
        <f>ROUND(SUM(F14:G14),0)</f>
        <v>0</v>
      </c>
      <c r="I14" s="10">
        <f>F14*$I$9</f>
        <v>0</v>
      </c>
      <c r="J14" s="10">
        <f>G14*$J$9</f>
        <v>0</v>
      </c>
      <c r="K14" s="10">
        <f>ROUND(SUM(I14:J14),0)</f>
        <v>0</v>
      </c>
      <c r="L14" s="10">
        <f>ROUND(K14+H14,0)</f>
        <v>0</v>
      </c>
    </row>
    <row r="15" spans="1:12" s="3" customFormat="1" ht="15" x14ac:dyDescent="0.35">
      <c r="C15" s="8"/>
      <c r="D15" s="3">
        <f>C15*12</f>
        <v>0</v>
      </c>
      <c r="E15" s="10"/>
      <c r="F15" s="10">
        <f t="shared" si="0"/>
        <v>0</v>
      </c>
      <c r="G15" s="10">
        <f t="shared" si="1"/>
        <v>0</v>
      </c>
      <c r="H15" s="12">
        <f>ROUND(SUM(F15:G15),0)</f>
        <v>0</v>
      </c>
      <c r="I15" s="10">
        <f>F15*$I$9</f>
        <v>0</v>
      </c>
      <c r="J15" s="10">
        <f>G15*$J$9</f>
        <v>0</v>
      </c>
      <c r="K15" s="12">
        <f>ROUND(SUM(I15:J15),0)</f>
        <v>0</v>
      </c>
      <c r="L15" s="12">
        <f>ROUND(K15+H15,0)</f>
        <v>0</v>
      </c>
    </row>
    <row r="16" spans="1:12" s="3" customFormat="1" x14ac:dyDescent="0.2">
      <c r="A16" s="4" t="s">
        <v>10</v>
      </c>
      <c r="E16" s="10"/>
      <c r="F16" s="10"/>
      <c r="G16" s="10"/>
      <c r="H16" s="10">
        <f>SUM(H12:H15)</f>
        <v>0</v>
      </c>
      <c r="I16" s="10"/>
      <c r="J16" s="10"/>
      <c r="K16" s="10">
        <f>SUM(K12:K15)</f>
        <v>0</v>
      </c>
      <c r="L16" s="10">
        <f>SUM(L12:L15)</f>
        <v>0</v>
      </c>
    </row>
    <row r="17" spans="1:12" s="3" customFormat="1" x14ac:dyDescent="0.2"/>
    <row r="18" spans="1:12" s="3" customFormat="1" x14ac:dyDescent="0.2"/>
    <row r="19" spans="1:12" s="3" customFormat="1" ht="15" x14ac:dyDescent="0.35">
      <c r="A19" s="6" t="s">
        <v>15</v>
      </c>
    </row>
    <row r="20" spans="1:12" s="3" customFormat="1" x14ac:dyDescent="0.2">
      <c r="A20" s="2" t="s">
        <v>16</v>
      </c>
      <c r="B20" s="2"/>
      <c r="L20" s="18"/>
    </row>
    <row r="21" spans="1:12" s="3" customFormat="1" x14ac:dyDescent="0.2">
      <c r="A21" s="2" t="s">
        <v>17</v>
      </c>
      <c r="B21" s="2"/>
      <c r="L21" s="18"/>
    </row>
    <row r="22" spans="1:12" s="3" customFormat="1" x14ac:dyDescent="0.2">
      <c r="A22" s="2" t="s">
        <v>18</v>
      </c>
      <c r="B22" s="2"/>
      <c r="L22" s="18"/>
    </row>
    <row r="23" spans="1:12" s="3" customFormat="1" x14ac:dyDescent="0.2">
      <c r="A23" s="31" t="s">
        <v>19</v>
      </c>
      <c r="B23" s="31"/>
      <c r="L23" s="18"/>
    </row>
    <row r="24" spans="1:12" s="3" customFormat="1" x14ac:dyDescent="0.2">
      <c r="A24" s="31" t="s">
        <v>20</v>
      </c>
      <c r="B24" s="31"/>
      <c r="L24" s="18"/>
    </row>
    <row r="25" spans="1:12" s="3" customFormat="1" ht="15" x14ac:dyDescent="0.35">
      <c r="A25" s="2" t="s">
        <v>21</v>
      </c>
      <c r="B25" s="2"/>
      <c r="L25" s="19"/>
    </row>
    <row r="26" spans="1:12" s="3" customFormat="1" x14ac:dyDescent="0.2">
      <c r="A26" s="4" t="s">
        <v>10</v>
      </c>
      <c r="L26" s="20">
        <f>ROUND(SUM(L20:L25),0)</f>
        <v>0</v>
      </c>
    </row>
    <row r="27" spans="1:12" s="3" customFormat="1" x14ac:dyDescent="0.2">
      <c r="L27" s="18"/>
    </row>
    <row r="28" spans="1:12" s="3" customFormat="1" x14ac:dyDescent="0.2">
      <c r="L28" s="18"/>
    </row>
    <row r="29" spans="1:12" s="3" customFormat="1" x14ac:dyDescent="0.2">
      <c r="A29" s="3" t="s">
        <v>23</v>
      </c>
      <c r="L29" s="18">
        <f>L26+L16</f>
        <v>0</v>
      </c>
    </row>
    <row r="30" spans="1:12" s="3" customFormat="1" ht="15" x14ac:dyDescent="0.35">
      <c r="A30" s="14" t="s">
        <v>24</v>
      </c>
      <c r="B30" s="15">
        <v>0</v>
      </c>
      <c r="L30" s="19">
        <f>L29*B30</f>
        <v>0</v>
      </c>
    </row>
    <row r="31" spans="1:12" s="3" customFormat="1" x14ac:dyDescent="0.2">
      <c r="A31" s="4" t="s">
        <v>25</v>
      </c>
      <c r="L31" s="20">
        <f>ROUND(SUM(L29:L30),0)</f>
        <v>0</v>
      </c>
    </row>
    <row r="32" spans="1:12" s="3" customFormat="1" x14ac:dyDescent="0.2"/>
  </sheetData>
  <mergeCells count="3">
    <mergeCell ref="A9:B9"/>
    <mergeCell ref="A23:B23"/>
    <mergeCell ref="A24:B24"/>
  </mergeCells>
  <pageMargins left="0.7" right="0.7" top="0.75" bottom="0.75" header="0.3" footer="0.3"/>
  <pageSetup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zoomScaleNormal="100" workbookViewId="0"/>
  </sheetViews>
  <sheetFormatPr defaultColWidth="9.140625" defaultRowHeight="12.75" x14ac:dyDescent="0.2"/>
  <cols>
    <col min="1" max="1" width="25.42578125" style="21" customWidth="1"/>
    <col min="2" max="2" width="21.5703125" style="21" bestFit="1" customWidth="1"/>
    <col min="3" max="3" width="9.42578125" style="21" bestFit="1" customWidth="1"/>
    <col min="4" max="4" width="8.5703125" style="21" bestFit="1" customWidth="1"/>
    <col min="5" max="5" width="12.28515625" style="21" bestFit="1" customWidth="1"/>
    <col min="6" max="7" width="9" style="21" bestFit="1" customWidth="1"/>
    <col min="8" max="8" width="9" style="21" customWidth="1"/>
    <col min="9" max="9" width="6.85546875" style="21" bestFit="1" customWidth="1"/>
    <col min="10" max="16384" width="9.140625" style="21"/>
  </cols>
  <sheetData>
    <row r="1" spans="1:9" x14ac:dyDescent="0.2">
      <c r="A1" s="34" t="s">
        <v>52</v>
      </c>
    </row>
    <row r="2" spans="1:9" s="3" customFormat="1" x14ac:dyDescent="0.2">
      <c r="A2" s="16" t="s">
        <v>51</v>
      </c>
      <c r="B2" s="2"/>
      <c r="C2" s="2"/>
    </row>
    <row r="3" spans="1:9" s="3" customFormat="1" x14ac:dyDescent="0.2">
      <c r="A3" s="4" t="s">
        <v>34</v>
      </c>
    </row>
    <row r="4" spans="1:9" s="3" customFormat="1" x14ac:dyDescent="0.2"/>
    <row r="5" spans="1:9" s="3" customFormat="1" x14ac:dyDescent="0.2">
      <c r="A5" s="4" t="s">
        <v>13</v>
      </c>
    </row>
    <row r="6" spans="1:9" s="3" customFormat="1" x14ac:dyDescent="0.2">
      <c r="A6" s="4" t="s">
        <v>26</v>
      </c>
    </row>
    <row r="7" spans="1:9" s="3" customFormat="1" x14ac:dyDescent="0.2">
      <c r="A7" s="4" t="s">
        <v>39</v>
      </c>
    </row>
    <row r="8" spans="1:9" s="3" customFormat="1" x14ac:dyDescent="0.2"/>
    <row r="9" spans="1:9" s="3" customFormat="1" ht="25.5" x14ac:dyDescent="0.2">
      <c r="A9" s="30" t="s">
        <v>36</v>
      </c>
      <c r="B9" s="30"/>
      <c r="G9" s="24" t="s">
        <v>42</v>
      </c>
      <c r="H9" s="24" t="s">
        <v>30</v>
      </c>
    </row>
    <row r="10" spans="1:9" s="3" customFormat="1" x14ac:dyDescent="0.2">
      <c r="E10" s="1"/>
      <c r="F10" s="5"/>
      <c r="G10" s="25">
        <v>0.28799999999999998</v>
      </c>
      <c r="H10" s="26">
        <v>1489</v>
      </c>
    </row>
    <row r="11" spans="1:9" s="6" customFormat="1" ht="15" x14ac:dyDescent="0.35">
      <c r="A11" s="6" t="s">
        <v>0</v>
      </c>
      <c r="B11" s="6" t="s">
        <v>1</v>
      </c>
      <c r="C11" s="6" t="s">
        <v>3</v>
      </c>
      <c r="D11" s="6" t="s">
        <v>2</v>
      </c>
      <c r="E11" s="6" t="s">
        <v>4</v>
      </c>
      <c r="F11" s="6" t="s">
        <v>5</v>
      </c>
      <c r="G11" s="6" t="s">
        <v>7</v>
      </c>
      <c r="H11" s="6" t="s">
        <v>31</v>
      </c>
      <c r="I11" s="6" t="s">
        <v>9</v>
      </c>
    </row>
    <row r="12" spans="1:9" s="3" customFormat="1" x14ac:dyDescent="0.2">
      <c r="B12" s="3" t="s">
        <v>11</v>
      </c>
      <c r="C12" s="8"/>
      <c r="D12" s="22">
        <f>C12*12</f>
        <v>0</v>
      </c>
      <c r="E12" s="23"/>
      <c r="F12" s="10">
        <f>E12*C12</f>
        <v>0</v>
      </c>
      <c r="G12" s="10">
        <f>F12*$G$10</f>
        <v>0</v>
      </c>
      <c r="H12" s="10"/>
      <c r="I12" s="10">
        <f>ROUND(F12+G12+H12,0)</f>
        <v>0</v>
      </c>
    </row>
    <row r="13" spans="1:9" s="3" customFormat="1" x14ac:dyDescent="0.2">
      <c r="C13" s="8"/>
      <c r="D13" s="22">
        <f>C13*12</f>
        <v>0</v>
      </c>
      <c r="E13" s="23"/>
      <c r="F13" s="10">
        <f>E13*C13</f>
        <v>0</v>
      </c>
      <c r="G13" s="10">
        <f>F13*$G$10</f>
        <v>0</v>
      </c>
      <c r="H13" s="10"/>
      <c r="I13" s="10">
        <f t="shared" ref="I13:I16" si="0">ROUND(F13+G13+H13,0)</f>
        <v>0</v>
      </c>
    </row>
    <row r="14" spans="1:9" s="3" customFormat="1" x14ac:dyDescent="0.2">
      <c r="C14" s="8"/>
      <c r="D14" s="22">
        <f>C14*12</f>
        <v>0</v>
      </c>
      <c r="E14" s="23"/>
      <c r="F14" s="10">
        <f>E14*C14</f>
        <v>0</v>
      </c>
      <c r="G14" s="10">
        <f>F14*$G$10</f>
        <v>0</v>
      </c>
      <c r="H14" s="10"/>
      <c r="I14" s="10">
        <f t="shared" si="0"/>
        <v>0</v>
      </c>
    </row>
    <row r="15" spans="1:9" s="3" customFormat="1" ht="38.25" x14ac:dyDescent="0.2">
      <c r="B15" s="29" t="s">
        <v>43</v>
      </c>
      <c r="C15" s="8"/>
      <c r="D15" s="22">
        <f t="shared" ref="D15:D16" si="1">C15*12</f>
        <v>0</v>
      </c>
      <c r="E15" s="23"/>
      <c r="F15" s="10">
        <f>E15*C15</f>
        <v>0</v>
      </c>
      <c r="G15" s="10">
        <f>F15*2.6%</f>
        <v>0</v>
      </c>
      <c r="H15" s="10">
        <f>$H$10*D15</f>
        <v>0</v>
      </c>
      <c r="I15" s="10">
        <f>ROUND(F15+G15+H15,0)</f>
        <v>0</v>
      </c>
    </row>
    <row r="16" spans="1:9" s="3" customFormat="1" ht="15" x14ac:dyDescent="0.35">
      <c r="C16" s="8"/>
      <c r="D16" s="22">
        <f t="shared" si="1"/>
        <v>0</v>
      </c>
      <c r="E16" s="23"/>
      <c r="F16" s="12">
        <f>E16*C16</f>
        <v>0</v>
      </c>
      <c r="G16" s="12">
        <f>F16*$G$10</f>
        <v>0</v>
      </c>
      <c r="H16" s="12">
        <f>$H$10*D16</f>
        <v>0</v>
      </c>
      <c r="I16" s="12">
        <f t="shared" si="0"/>
        <v>0</v>
      </c>
    </row>
    <row r="17" spans="1:9" s="3" customFormat="1" x14ac:dyDescent="0.2">
      <c r="A17" s="4" t="s">
        <v>10</v>
      </c>
      <c r="F17" s="13">
        <f>SUM(F12:F16)</f>
        <v>0</v>
      </c>
      <c r="G17" s="13">
        <f>SUM(G12:G16)</f>
        <v>0</v>
      </c>
      <c r="H17" s="13">
        <f>SUM(H12:H16)</f>
        <v>0</v>
      </c>
      <c r="I17" s="13">
        <f>SUM(I12:I16)</f>
        <v>0</v>
      </c>
    </row>
    <row r="18" spans="1:9" s="3" customFormat="1" x14ac:dyDescent="0.2"/>
    <row r="19" spans="1:9" s="3" customFormat="1" ht="15" x14ac:dyDescent="0.35">
      <c r="A19" s="6" t="s">
        <v>15</v>
      </c>
    </row>
    <row r="20" spans="1:9" s="3" customFormat="1" x14ac:dyDescent="0.2">
      <c r="A20" s="2" t="s">
        <v>16</v>
      </c>
      <c r="B20" s="2"/>
      <c r="I20" s="18"/>
    </row>
    <row r="21" spans="1:9" s="3" customFormat="1" x14ac:dyDescent="0.2">
      <c r="A21" s="2" t="s">
        <v>17</v>
      </c>
      <c r="B21" s="2"/>
      <c r="I21" s="18"/>
    </row>
    <row r="22" spans="1:9" s="3" customFormat="1" x14ac:dyDescent="0.2">
      <c r="A22" s="2" t="s">
        <v>18</v>
      </c>
      <c r="B22" s="2"/>
      <c r="I22" s="18"/>
    </row>
    <row r="23" spans="1:9" s="3" customFormat="1" x14ac:dyDescent="0.2">
      <c r="A23" s="31" t="s">
        <v>19</v>
      </c>
      <c r="B23" s="31"/>
      <c r="I23" s="18"/>
    </row>
    <row r="24" spans="1:9" s="3" customFormat="1" x14ac:dyDescent="0.2">
      <c r="A24" s="31" t="s">
        <v>20</v>
      </c>
      <c r="B24" s="31"/>
      <c r="I24" s="18"/>
    </row>
    <row r="25" spans="1:9" s="3" customFormat="1" ht="15" x14ac:dyDescent="0.35">
      <c r="A25" s="2" t="s">
        <v>21</v>
      </c>
      <c r="B25" s="2"/>
      <c r="I25" s="19"/>
    </row>
    <row r="26" spans="1:9" s="3" customFormat="1" x14ac:dyDescent="0.2">
      <c r="A26" s="4" t="s">
        <v>10</v>
      </c>
      <c r="I26" s="20">
        <f>ROUND(SUM(I20:I25),0)</f>
        <v>0</v>
      </c>
    </row>
    <row r="27" spans="1:9" s="3" customFormat="1" x14ac:dyDescent="0.2">
      <c r="I27" s="18"/>
    </row>
    <row r="28" spans="1:9" s="3" customFormat="1" x14ac:dyDescent="0.2">
      <c r="I28" s="18"/>
    </row>
    <row r="29" spans="1:9" s="3" customFormat="1" x14ac:dyDescent="0.2">
      <c r="A29" s="3" t="s">
        <v>23</v>
      </c>
      <c r="I29" s="18">
        <f>I26+I17</f>
        <v>0</v>
      </c>
    </row>
    <row r="30" spans="1:9" s="3" customFormat="1" ht="15" x14ac:dyDescent="0.35">
      <c r="A30" s="14" t="s">
        <v>24</v>
      </c>
      <c r="B30" s="15">
        <v>0</v>
      </c>
      <c r="I30" s="19">
        <f>I29*B30</f>
        <v>0</v>
      </c>
    </row>
    <row r="31" spans="1:9" s="3" customFormat="1" x14ac:dyDescent="0.2">
      <c r="A31" s="4" t="s">
        <v>25</v>
      </c>
      <c r="I31" s="20">
        <f>ROUND(SUM(I29:I30),0)</f>
        <v>0</v>
      </c>
    </row>
    <row r="32" spans="1:9" s="3" customFormat="1" x14ac:dyDescent="0.2"/>
  </sheetData>
  <mergeCells count="3">
    <mergeCell ref="A9:B9"/>
    <mergeCell ref="A23:B23"/>
    <mergeCell ref="A24:B24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zoomScaleNormal="100" workbookViewId="0">
      <selection sqref="A1:XFD1"/>
    </sheetView>
  </sheetViews>
  <sheetFormatPr defaultColWidth="9.140625" defaultRowHeight="12.75" x14ac:dyDescent="0.2"/>
  <cols>
    <col min="1" max="1" width="25.42578125" style="21" customWidth="1"/>
    <col min="2" max="2" width="21.5703125" style="21" bestFit="1" customWidth="1"/>
    <col min="3" max="3" width="9.42578125" style="21" bestFit="1" customWidth="1"/>
    <col min="4" max="4" width="8.5703125" style="21" bestFit="1" customWidth="1"/>
    <col min="5" max="5" width="12.28515625" style="21" bestFit="1" customWidth="1"/>
    <col min="6" max="7" width="9" style="21" bestFit="1" customWidth="1"/>
    <col min="8" max="8" width="9" style="21" customWidth="1"/>
    <col min="9" max="9" width="6.85546875" style="21" bestFit="1" customWidth="1"/>
    <col min="10" max="16384" width="9.140625" style="21"/>
  </cols>
  <sheetData>
    <row r="1" spans="1:9" x14ac:dyDescent="0.2">
      <c r="A1" s="34" t="s">
        <v>52</v>
      </c>
    </row>
    <row r="2" spans="1:9" s="3" customFormat="1" x14ac:dyDescent="0.2">
      <c r="A2" s="16" t="s">
        <v>50</v>
      </c>
      <c r="B2" s="2"/>
      <c r="C2" s="2"/>
    </row>
    <row r="3" spans="1:9" s="3" customFormat="1" x14ac:dyDescent="0.2">
      <c r="A3" s="4" t="s">
        <v>34</v>
      </c>
    </row>
    <row r="4" spans="1:9" s="3" customFormat="1" x14ac:dyDescent="0.2"/>
    <row r="5" spans="1:9" s="3" customFormat="1" x14ac:dyDescent="0.2">
      <c r="A5" s="4" t="s">
        <v>13</v>
      </c>
    </row>
    <row r="6" spans="1:9" s="3" customFormat="1" x14ac:dyDescent="0.2">
      <c r="A6" s="4" t="s">
        <v>26</v>
      </c>
    </row>
    <row r="7" spans="1:9" s="3" customFormat="1" x14ac:dyDescent="0.2">
      <c r="A7" s="4" t="s">
        <v>39</v>
      </c>
    </row>
    <row r="8" spans="1:9" s="3" customFormat="1" x14ac:dyDescent="0.2"/>
    <row r="9" spans="1:9" s="3" customFormat="1" ht="25.5" x14ac:dyDescent="0.2">
      <c r="A9" s="30" t="s">
        <v>44</v>
      </c>
      <c r="B9" s="30"/>
      <c r="G9" s="24" t="s">
        <v>42</v>
      </c>
      <c r="H9" s="24" t="s">
        <v>30</v>
      </c>
    </row>
    <row r="10" spans="1:9" s="3" customFormat="1" x14ac:dyDescent="0.2">
      <c r="E10" s="1"/>
      <c r="F10" s="5"/>
      <c r="G10" s="25">
        <v>0.28799999999999998</v>
      </c>
      <c r="H10" s="26">
        <v>1489</v>
      </c>
    </row>
    <row r="11" spans="1:9" s="6" customFormat="1" ht="15" x14ac:dyDescent="0.35">
      <c r="A11" s="6" t="s">
        <v>0</v>
      </c>
      <c r="B11" s="6" t="s">
        <v>1</v>
      </c>
      <c r="C11" s="6" t="s">
        <v>3</v>
      </c>
      <c r="D11" s="6" t="s">
        <v>2</v>
      </c>
      <c r="E11" s="6" t="s">
        <v>4</v>
      </c>
      <c r="F11" s="6" t="s">
        <v>5</v>
      </c>
      <c r="G11" s="6" t="s">
        <v>7</v>
      </c>
      <c r="H11" s="6" t="s">
        <v>31</v>
      </c>
      <c r="I11" s="6" t="s">
        <v>9</v>
      </c>
    </row>
    <row r="12" spans="1:9" s="3" customFormat="1" x14ac:dyDescent="0.2">
      <c r="B12" s="3" t="s">
        <v>11</v>
      </c>
      <c r="C12" s="8"/>
      <c r="D12" s="22">
        <f>C12*12</f>
        <v>0</v>
      </c>
      <c r="E12" s="23"/>
      <c r="F12" s="10">
        <f>E12*C12</f>
        <v>0</v>
      </c>
      <c r="G12" s="10">
        <f>F12*$G$10</f>
        <v>0</v>
      </c>
      <c r="H12" s="10"/>
      <c r="I12" s="10">
        <f>ROUND(F12+G12+H12,0)</f>
        <v>0</v>
      </c>
    </row>
    <row r="13" spans="1:9" s="3" customFormat="1" x14ac:dyDescent="0.2">
      <c r="C13" s="8"/>
      <c r="D13" s="22">
        <f>C13*12</f>
        <v>0</v>
      </c>
      <c r="E13" s="23"/>
      <c r="F13" s="10">
        <f>E13*C13</f>
        <v>0</v>
      </c>
      <c r="G13" s="10">
        <f>F13*$G$10</f>
        <v>0</v>
      </c>
      <c r="H13" s="10"/>
      <c r="I13" s="10">
        <f t="shared" ref="I13:I16" si="0">ROUND(F13+G13+H13,0)</f>
        <v>0</v>
      </c>
    </row>
    <row r="14" spans="1:9" s="3" customFormat="1" x14ac:dyDescent="0.2">
      <c r="C14" s="8"/>
      <c r="D14" s="22">
        <f>C14*12</f>
        <v>0</v>
      </c>
      <c r="E14" s="23"/>
      <c r="F14" s="10">
        <f>E14*C14</f>
        <v>0</v>
      </c>
      <c r="G14" s="10">
        <f>F14*$G$10</f>
        <v>0</v>
      </c>
      <c r="H14" s="10"/>
      <c r="I14" s="10">
        <f t="shared" si="0"/>
        <v>0</v>
      </c>
    </row>
    <row r="15" spans="1:9" s="3" customFormat="1" ht="38.25" x14ac:dyDescent="0.2">
      <c r="B15" s="29" t="s">
        <v>43</v>
      </c>
      <c r="C15" s="8"/>
      <c r="D15" s="22">
        <f t="shared" ref="D15:D16" si="1">C15*12</f>
        <v>0</v>
      </c>
      <c r="E15" s="23"/>
      <c r="F15" s="10">
        <f>E15*C15</f>
        <v>0</v>
      </c>
      <c r="G15" s="10">
        <f>F15*2.6%</f>
        <v>0</v>
      </c>
      <c r="H15" s="10">
        <f>$H$10*D15</f>
        <v>0</v>
      </c>
      <c r="I15" s="10">
        <f>ROUND(F15+G15+H15,0)</f>
        <v>0</v>
      </c>
    </row>
    <row r="16" spans="1:9" s="3" customFormat="1" ht="15" x14ac:dyDescent="0.35">
      <c r="C16" s="8"/>
      <c r="D16" s="22">
        <f t="shared" si="1"/>
        <v>0</v>
      </c>
      <c r="E16" s="23"/>
      <c r="F16" s="12">
        <f>E16*C16</f>
        <v>0</v>
      </c>
      <c r="G16" s="12">
        <f>F16*$G$10</f>
        <v>0</v>
      </c>
      <c r="H16" s="12">
        <f>$H$10*D16</f>
        <v>0</v>
      </c>
      <c r="I16" s="12">
        <f t="shared" si="0"/>
        <v>0</v>
      </c>
    </row>
    <row r="17" spans="1:9" s="3" customFormat="1" x14ac:dyDescent="0.2">
      <c r="A17" s="4" t="s">
        <v>10</v>
      </c>
      <c r="F17" s="13">
        <f>SUM(F12:F16)</f>
        <v>0</v>
      </c>
      <c r="G17" s="13">
        <f>SUM(G12:G16)</f>
        <v>0</v>
      </c>
      <c r="H17" s="13">
        <f>SUM(H12:H16)</f>
        <v>0</v>
      </c>
      <c r="I17" s="13">
        <f>SUM(I12:I16)</f>
        <v>0</v>
      </c>
    </row>
    <row r="18" spans="1:9" s="3" customFormat="1" x14ac:dyDescent="0.2"/>
    <row r="19" spans="1:9" s="3" customFormat="1" ht="15" x14ac:dyDescent="0.35">
      <c r="A19" s="6" t="s">
        <v>15</v>
      </c>
    </row>
    <row r="20" spans="1:9" s="3" customFormat="1" x14ac:dyDescent="0.2">
      <c r="A20" s="2" t="s">
        <v>16</v>
      </c>
      <c r="B20" s="2"/>
      <c r="I20" s="18"/>
    </row>
    <row r="21" spans="1:9" s="3" customFormat="1" x14ac:dyDescent="0.2">
      <c r="A21" s="2" t="s">
        <v>17</v>
      </c>
      <c r="B21" s="2"/>
      <c r="I21" s="18"/>
    </row>
    <row r="22" spans="1:9" s="3" customFormat="1" x14ac:dyDescent="0.2">
      <c r="A22" s="2" t="s">
        <v>18</v>
      </c>
      <c r="B22" s="2"/>
      <c r="I22" s="18"/>
    </row>
    <row r="23" spans="1:9" s="3" customFormat="1" x14ac:dyDescent="0.2">
      <c r="A23" s="31" t="s">
        <v>19</v>
      </c>
      <c r="B23" s="31"/>
      <c r="I23" s="18"/>
    </row>
    <row r="24" spans="1:9" s="3" customFormat="1" x14ac:dyDescent="0.2">
      <c r="A24" s="31" t="s">
        <v>20</v>
      </c>
      <c r="B24" s="31"/>
      <c r="I24" s="18"/>
    </row>
    <row r="25" spans="1:9" s="3" customFormat="1" ht="15" x14ac:dyDescent="0.35">
      <c r="A25" s="2" t="s">
        <v>21</v>
      </c>
      <c r="B25" s="2"/>
      <c r="I25" s="19"/>
    </row>
    <row r="26" spans="1:9" s="3" customFormat="1" x14ac:dyDescent="0.2">
      <c r="A26" s="4" t="s">
        <v>10</v>
      </c>
      <c r="I26" s="20">
        <f>ROUND(SUM(I20:I25),0)</f>
        <v>0</v>
      </c>
    </row>
    <row r="27" spans="1:9" s="3" customFormat="1" x14ac:dyDescent="0.2">
      <c r="I27" s="18"/>
    </row>
    <row r="28" spans="1:9" s="3" customFormat="1" x14ac:dyDescent="0.2">
      <c r="I28" s="18"/>
    </row>
    <row r="29" spans="1:9" s="3" customFormat="1" x14ac:dyDescent="0.2">
      <c r="A29" s="3" t="s">
        <v>23</v>
      </c>
      <c r="I29" s="18">
        <f>I26+I17</f>
        <v>0</v>
      </c>
    </row>
    <row r="30" spans="1:9" s="3" customFormat="1" ht="15" x14ac:dyDescent="0.35">
      <c r="A30" s="14" t="s">
        <v>24</v>
      </c>
      <c r="B30" s="15">
        <v>0</v>
      </c>
      <c r="I30" s="19">
        <f>I29*B30</f>
        <v>0</v>
      </c>
    </row>
    <row r="31" spans="1:9" s="3" customFormat="1" x14ac:dyDescent="0.2">
      <c r="A31" s="4" t="s">
        <v>25</v>
      </c>
      <c r="I31" s="20">
        <f>ROUND(SUM(I29:I30),0)</f>
        <v>0</v>
      </c>
    </row>
    <row r="32" spans="1:9" s="3" customFormat="1" x14ac:dyDescent="0.2"/>
  </sheetData>
  <mergeCells count="3">
    <mergeCell ref="A9:B9"/>
    <mergeCell ref="A23:B23"/>
    <mergeCell ref="A24:B24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1"/>
  <sheetViews>
    <sheetView zoomScaleNormal="100" workbookViewId="0">
      <selection activeCell="E42" sqref="E42"/>
    </sheetView>
  </sheetViews>
  <sheetFormatPr defaultColWidth="9.28515625" defaultRowHeight="12.75" x14ac:dyDescent="0.2"/>
  <cols>
    <col min="1" max="1" width="25.140625" style="21" customWidth="1"/>
    <col min="2" max="2" width="21.5703125" style="21" bestFit="1" customWidth="1"/>
    <col min="3" max="3" width="9.42578125" style="21" bestFit="1" customWidth="1"/>
    <col min="4" max="4" width="8.5703125" style="21" bestFit="1" customWidth="1"/>
    <col min="5" max="5" width="12.28515625" style="21" bestFit="1" customWidth="1"/>
    <col min="6" max="6" width="9.140625" style="21" customWidth="1"/>
    <col min="7" max="7" width="8.28515625" style="21" customWidth="1"/>
    <col min="8" max="8" width="12.5703125" style="21" bestFit="1" customWidth="1"/>
    <col min="9" max="9" width="8.85546875" style="21" customWidth="1"/>
    <col min="10" max="10" width="8.7109375" style="21" customWidth="1"/>
    <col min="11" max="11" width="12.85546875" style="21" bestFit="1" customWidth="1"/>
    <col min="12" max="12" width="6.85546875" style="21" bestFit="1" customWidth="1"/>
    <col min="13" max="16384" width="9.28515625" style="21"/>
  </cols>
  <sheetData>
    <row r="2" spans="1:12" s="3" customFormat="1" x14ac:dyDescent="0.2">
      <c r="A2" s="16" t="s">
        <v>51</v>
      </c>
      <c r="B2" s="2"/>
      <c r="C2" s="2"/>
    </row>
    <row r="3" spans="1:12" s="3" customFormat="1" x14ac:dyDescent="0.2">
      <c r="A3" s="4" t="s">
        <v>35</v>
      </c>
    </row>
    <row r="4" spans="1:12" s="3" customFormat="1" x14ac:dyDescent="0.2"/>
    <row r="5" spans="1:12" s="3" customFormat="1" x14ac:dyDescent="0.2">
      <c r="A5" s="4" t="s">
        <v>13</v>
      </c>
    </row>
    <row r="6" spans="1:12" s="3" customFormat="1" x14ac:dyDescent="0.2">
      <c r="A6" s="4" t="s">
        <v>26</v>
      </c>
    </row>
    <row r="7" spans="1:12" s="3" customFormat="1" x14ac:dyDescent="0.2">
      <c r="A7" s="4" t="s">
        <v>39</v>
      </c>
    </row>
    <row r="8" spans="1:12" s="3" customFormat="1" x14ac:dyDescent="0.2"/>
    <row r="9" spans="1:12" s="3" customFormat="1" x14ac:dyDescent="0.2">
      <c r="A9" s="30" t="s">
        <v>36</v>
      </c>
      <c r="B9" s="30"/>
      <c r="G9" s="28" t="s">
        <v>32</v>
      </c>
      <c r="I9" s="25">
        <v>0.27500000000000002</v>
      </c>
      <c r="J9" s="25">
        <v>0.27500000000000002</v>
      </c>
    </row>
    <row r="10" spans="1:12" s="3" customFormat="1" ht="45" customHeight="1" x14ac:dyDescent="0.2">
      <c r="E10" s="1"/>
      <c r="F10" s="5" t="s">
        <v>37</v>
      </c>
      <c r="G10" s="5" t="s">
        <v>38</v>
      </c>
      <c r="I10" s="5" t="s">
        <v>37</v>
      </c>
      <c r="J10" s="5" t="s">
        <v>38</v>
      </c>
    </row>
    <row r="11" spans="1:12" s="6" customFormat="1" ht="15" x14ac:dyDescent="0.35">
      <c r="A11" s="6" t="s">
        <v>0</v>
      </c>
      <c r="B11" s="6" t="s">
        <v>1</v>
      </c>
      <c r="C11" s="6" t="s">
        <v>3</v>
      </c>
      <c r="D11" s="6" t="s">
        <v>2</v>
      </c>
      <c r="E11" s="6" t="s">
        <v>4</v>
      </c>
      <c r="F11" s="6" t="s">
        <v>5</v>
      </c>
      <c r="G11" s="6" t="s">
        <v>5</v>
      </c>
      <c r="H11" s="6" t="s">
        <v>6</v>
      </c>
      <c r="I11" s="6" t="s">
        <v>7</v>
      </c>
      <c r="J11" s="6" t="s">
        <v>7</v>
      </c>
      <c r="K11" s="6" t="s">
        <v>8</v>
      </c>
      <c r="L11" s="6" t="s">
        <v>9</v>
      </c>
    </row>
    <row r="12" spans="1:12" s="3" customFormat="1" x14ac:dyDescent="0.2">
      <c r="B12" s="3" t="s">
        <v>11</v>
      </c>
      <c r="C12" s="8"/>
      <c r="D12" s="3">
        <f>C12*12</f>
        <v>0</v>
      </c>
      <c r="E12" s="18"/>
      <c r="F12" s="18">
        <f>E12*C12/12*3</f>
        <v>0</v>
      </c>
      <c r="G12" s="18">
        <f>E12*C12/12*9*1.03</f>
        <v>0</v>
      </c>
      <c r="H12" s="18">
        <f>ROUND(SUM(F12:G12),0)</f>
        <v>0</v>
      </c>
      <c r="I12" s="18">
        <f>F12*$I$9</f>
        <v>0</v>
      </c>
      <c r="J12" s="18">
        <f>G12*$J$9</f>
        <v>0</v>
      </c>
      <c r="K12" s="18">
        <f>ROUND(SUM(I12:J12),0)</f>
        <v>0</v>
      </c>
      <c r="L12" s="18">
        <f>ROUND(K12+H12,0)</f>
        <v>0</v>
      </c>
    </row>
    <row r="13" spans="1:12" s="3" customFormat="1" x14ac:dyDescent="0.2">
      <c r="C13" s="8"/>
      <c r="D13" s="3">
        <f>C13*12</f>
        <v>0</v>
      </c>
      <c r="E13" s="18"/>
      <c r="F13" s="18">
        <f>E13*C13/12*2</f>
        <v>0</v>
      </c>
      <c r="G13" s="18">
        <f>E13*C13/12*10*1.03</f>
        <v>0</v>
      </c>
      <c r="H13" s="18">
        <f>ROUND(SUM(F13:G13),0)</f>
        <v>0</v>
      </c>
      <c r="I13" s="18">
        <f>F13*$I$9</f>
        <v>0</v>
      </c>
      <c r="J13" s="18">
        <f>G13*$J$9</f>
        <v>0</v>
      </c>
      <c r="K13" s="18">
        <f>ROUND(SUM(I13:J13),0)</f>
        <v>0</v>
      </c>
      <c r="L13" s="18">
        <f>ROUND(K13+H13,0)</f>
        <v>0</v>
      </c>
    </row>
    <row r="14" spans="1:12" s="3" customFormat="1" x14ac:dyDescent="0.2">
      <c r="C14" s="8"/>
      <c r="D14" s="3">
        <f>C14*12</f>
        <v>0</v>
      </c>
      <c r="E14" s="18"/>
      <c r="F14" s="18">
        <f>E14*C14/12*2</f>
        <v>0</v>
      </c>
      <c r="G14" s="18">
        <f>E14*C14/12*10*1.03</f>
        <v>0</v>
      </c>
      <c r="H14" s="18">
        <f>ROUND(SUM(F14:G14),0)</f>
        <v>0</v>
      </c>
      <c r="I14" s="18">
        <f>F14*$I$9</f>
        <v>0</v>
      </c>
      <c r="J14" s="18">
        <f>G14*$J$9</f>
        <v>0</v>
      </c>
      <c r="K14" s="18">
        <f>ROUND(SUM(I14:J14),0)</f>
        <v>0</v>
      </c>
      <c r="L14" s="18">
        <f>ROUND(K14+H14,0)</f>
        <v>0</v>
      </c>
    </row>
    <row r="15" spans="1:12" s="3" customFormat="1" ht="15" x14ac:dyDescent="0.35">
      <c r="C15" s="8"/>
      <c r="D15" s="3">
        <f>C15*12</f>
        <v>0</v>
      </c>
      <c r="E15" s="18"/>
      <c r="F15" s="18">
        <f>E15*C15/12*2</f>
        <v>0</v>
      </c>
      <c r="G15" s="18">
        <f>E15*C15/12*10*1.03</f>
        <v>0</v>
      </c>
      <c r="H15" s="19">
        <f>ROUND(SUM(F15:G15),0)</f>
        <v>0</v>
      </c>
      <c r="I15" s="18">
        <f>F15*$I$9</f>
        <v>0</v>
      </c>
      <c r="J15" s="18">
        <f>G15*$J$9</f>
        <v>0</v>
      </c>
      <c r="K15" s="19">
        <f>ROUND(SUM(I15:J15),0)</f>
        <v>0</v>
      </c>
      <c r="L15" s="19">
        <f>ROUND(K15+H15,0)</f>
        <v>0</v>
      </c>
    </row>
    <row r="16" spans="1:12" s="3" customFormat="1" x14ac:dyDescent="0.2">
      <c r="A16" s="4" t="s">
        <v>10</v>
      </c>
      <c r="E16" s="18"/>
      <c r="F16" s="18"/>
      <c r="G16" s="18"/>
      <c r="H16" s="20">
        <f>SUM(H12:H15)</f>
        <v>0</v>
      </c>
      <c r="I16" s="18"/>
      <c r="J16" s="18"/>
      <c r="K16" s="20">
        <f>SUM(K12:K15)</f>
        <v>0</v>
      </c>
      <c r="L16" s="20">
        <f>SUM(L12:L15)</f>
        <v>0</v>
      </c>
    </row>
    <row r="17" spans="1:12" s="3" customFormat="1" x14ac:dyDescent="0.2"/>
    <row r="18" spans="1:12" s="3" customFormat="1" x14ac:dyDescent="0.2"/>
    <row r="19" spans="1:12" s="3" customFormat="1" ht="15" x14ac:dyDescent="0.35">
      <c r="A19" s="6" t="s">
        <v>15</v>
      </c>
    </row>
    <row r="20" spans="1:12" s="3" customFormat="1" x14ac:dyDescent="0.2">
      <c r="A20" s="2" t="s">
        <v>16</v>
      </c>
      <c r="B20" s="2"/>
      <c r="L20" s="18"/>
    </row>
    <row r="21" spans="1:12" s="3" customFormat="1" x14ac:dyDescent="0.2">
      <c r="A21" s="2" t="s">
        <v>17</v>
      </c>
      <c r="B21" s="2"/>
      <c r="L21" s="18"/>
    </row>
    <row r="22" spans="1:12" s="3" customFormat="1" x14ac:dyDescent="0.2">
      <c r="A22" s="2" t="s">
        <v>18</v>
      </c>
      <c r="B22" s="2"/>
      <c r="L22" s="18"/>
    </row>
    <row r="23" spans="1:12" s="3" customFormat="1" x14ac:dyDescent="0.2">
      <c r="A23" s="31" t="s">
        <v>19</v>
      </c>
      <c r="B23" s="31"/>
      <c r="L23" s="18"/>
    </row>
    <row r="24" spans="1:12" s="3" customFormat="1" x14ac:dyDescent="0.2">
      <c r="A24" s="31" t="s">
        <v>20</v>
      </c>
      <c r="B24" s="31"/>
      <c r="L24" s="18"/>
    </row>
    <row r="25" spans="1:12" s="3" customFormat="1" ht="15" x14ac:dyDescent="0.35">
      <c r="A25" s="2" t="s">
        <v>21</v>
      </c>
      <c r="B25" s="2"/>
      <c r="L25" s="19"/>
    </row>
    <row r="26" spans="1:12" s="3" customFormat="1" x14ac:dyDescent="0.2">
      <c r="A26" s="4" t="s">
        <v>10</v>
      </c>
      <c r="L26" s="20">
        <f>ROUND(SUM(L20:L25),0)</f>
        <v>0</v>
      </c>
    </row>
    <row r="27" spans="1:12" s="3" customFormat="1" x14ac:dyDescent="0.2">
      <c r="L27" s="18"/>
    </row>
    <row r="28" spans="1:12" s="3" customFormat="1" x14ac:dyDescent="0.2">
      <c r="L28" s="18"/>
    </row>
    <row r="29" spans="1:12" s="3" customFormat="1" x14ac:dyDescent="0.2">
      <c r="A29" s="3" t="s">
        <v>23</v>
      </c>
      <c r="L29" s="18">
        <f>L26+L16</f>
        <v>0</v>
      </c>
    </row>
    <row r="30" spans="1:12" s="3" customFormat="1" ht="15" x14ac:dyDescent="0.35">
      <c r="A30" s="14" t="s">
        <v>24</v>
      </c>
      <c r="B30" s="15">
        <v>0</v>
      </c>
      <c r="L30" s="19">
        <f>L29*B30</f>
        <v>0</v>
      </c>
    </row>
    <row r="31" spans="1:12" s="3" customFormat="1" x14ac:dyDescent="0.2">
      <c r="A31" s="4" t="s">
        <v>25</v>
      </c>
      <c r="L31" s="20">
        <f>ROUND(SUM(L29:L30),0)</f>
        <v>0</v>
      </c>
    </row>
  </sheetData>
  <mergeCells count="3">
    <mergeCell ref="A9:B9"/>
    <mergeCell ref="A23:B23"/>
    <mergeCell ref="A24:B24"/>
  </mergeCells>
  <pageMargins left="0.7" right="0.7" top="0.75" bottom="0.75" header="0.3" footer="0.3"/>
  <pageSetup scale="8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zoomScaleNormal="100" workbookViewId="0"/>
  </sheetViews>
  <sheetFormatPr defaultColWidth="9.28515625" defaultRowHeight="12.75" x14ac:dyDescent="0.2"/>
  <cols>
    <col min="1" max="1" width="25.140625" style="21" customWidth="1"/>
    <col min="2" max="2" width="21.5703125" style="21" bestFit="1" customWidth="1"/>
    <col min="3" max="3" width="9.42578125" style="21" bestFit="1" customWidth="1"/>
    <col min="4" max="4" width="8.5703125" style="21" bestFit="1" customWidth="1"/>
    <col min="5" max="5" width="12.28515625" style="21" bestFit="1" customWidth="1"/>
    <col min="6" max="6" width="9.140625" style="21" customWidth="1"/>
    <col min="7" max="7" width="8.28515625" style="21" customWidth="1"/>
    <col min="8" max="8" width="12.5703125" style="21" bestFit="1" customWidth="1"/>
    <col min="9" max="9" width="8.85546875" style="21" customWidth="1"/>
    <col min="10" max="10" width="8.7109375" style="21" customWidth="1"/>
    <col min="11" max="11" width="12.85546875" style="21" bestFit="1" customWidth="1"/>
    <col min="12" max="12" width="6.85546875" style="21" bestFit="1" customWidth="1"/>
    <col min="13" max="16384" width="9.28515625" style="21"/>
  </cols>
  <sheetData>
    <row r="1" spans="1:12" x14ac:dyDescent="0.2">
      <c r="A1" s="32" t="s">
        <v>52</v>
      </c>
    </row>
    <row r="2" spans="1:12" s="3" customFormat="1" x14ac:dyDescent="0.2">
      <c r="A2" s="16" t="s">
        <v>50</v>
      </c>
      <c r="B2" s="2"/>
      <c r="C2" s="2"/>
    </row>
    <row r="3" spans="1:12" s="3" customFormat="1" x14ac:dyDescent="0.2">
      <c r="A3" s="4" t="s">
        <v>35</v>
      </c>
    </row>
    <row r="4" spans="1:12" s="3" customFormat="1" x14ac:dyDescent="0.2"/>
    <row r="5" spans="1:12" s="3" customFormat="1" x14ac:dyDescent="0.2">
      <c r="A5" s="4" t="s">
        <v>13</v>
      </c>
    </row>
    <row r="6" spans="1:12" s="3" customFormat="1" x14ac:dyDescent="0.2">
      <c r="A6" s="4" t="s">
        <v>26</v>
      </c>
    </row>
    <row r="7" spans="1:12" s="3" customFormat="1" x14ac:dyDescent="0.2">
      <c r="A7" s="4" t="s">
        <v>39</v>
      </c>
    </row>
    <row r="8" spans="1:12" s="3" customFormat="1" x14ac:dyDescent="0.2"/>
    <row r="9" spans="1:12" s="3" customFormat="1" x14ac:dyDescent="0.2">
      <c r="A9" s="30" t="s">
        <v>44</v>
      </c>
      <c r="B9" s="30"/>
      <c r="G9" s="28" t="s">
        <v>32</v>
      </c>
      <c r="I9" s="25">
        <v>0.27500000000000002</v>
      </c>
      <c r="J9" s="25">
        <v>0.27500000000000002</v>
      </c>
    </row>
    <row r="10" spans="1:12" s="3" customFormat="1" ht="45" customHeight="1" x14ac:dyDescent="0.2">
      <c r="E10" s="1"/>
      <c r="F10" s="5" t="s">
        <v>49</v>
      </c>
      <c r="G10" s="5" t="s">
        <v>46</v>
      </c>
      <c r="I10" s="5" t="s">
        <v>49</v>
      </c>
      <c r="J10" s="5" t="s">
        <v>46</v>
      </c>
    </row>
    <row r="11" spans="1:12" s="6" customFormat="1" ht="15" x14ac:dyDescent="0.35">
      <c r="A11" s="6" t="s">
        <v>0</v>
      </c>
      <c r="B11" s="6" t="s">
        <v>1</v>
      </c>
      <c r="C11" s="6" t="s">
        <v>3</v>
      </c>
      <c r="D11" s="6" t="s">
        <v>2</v>
      </c>
      <c r="E11" s="6" t="s">
        <v>4</v>
      </c>
      <c r="F11" s="6" t="s">
        <v>5</v>
      </c>
      <c r="G11" s="6" t="s">
        <v>5</v>
      </c>
      <c r="H11" s="6" t="s">
        <v>6</v>
      </c>
      <c r="I11" s="6" t="s">
        <v>7</v>
      </c>
      <c r="J11" s="6" t="s">
        <v>7</v>
      </c>
      <c r="K11" s="6" t="s">
        <v>8</v>
      </c>
      <c r="L11" s="6" t="s">
        <v>9</v>
      </c>
    </row>
    <row r="12" spans="1:12" s="3" customFormat="1" x14ac:dyDescent="0.2">
      <c r="B12" s="3" t="s">
        <v>11</v>
      </c>
      <c r="C12" s="8"/>
      <c r="D12" s="3">
        <f>C12*12</f>
        <v>0</v>
      </c>
      <c r="E12" s="18"/>
      <c r="F12" s="18">
        <f>E12*C12/12*3</f>
        <v>0</v>
      </c>
      <c r="G12" s="18">
        <f>E12*C12/12*9*1.03</f>
        <v>0</v>
      </c>
      <c r="H12" s="18">
        <f>ROUND(SUM(F12:G12),0)</f>
        <v>0</v>
      </c>
      <c r="I12" s="18">
        <f>F12*$I$9</f>
        <v>0</v>
      </c>
      <c r="J12" s="18">
        <f>G12*$J$9</f>
        <v>0</v>
      </c>
      <c r="K12" s="18">
        <f>ROUND(SUM(I12:J12),0)</f>
        <v>0</v>
      </c>
      <c r="L12" s="18">
        <f>ROUND(K12+H12,0)</f>
        <v>0</v>
      </c>
    </row>
    <row r="13" spans="1:12" s="3" customFormat="1" x14ac:dyDescent="0.2">
      <c r="C13" s="8"/>
      <c r="D13" s="3">
        <f>C13*12</f>
        <v>0</v>
      </c>
      <c r="E13" s="18"/>
      <c r="F13" s="18">
        <f>E13*C13/12*2</f>
        <v>0</v>
      </c>
      <c r="G13" s="18">
        <f>E13*C13/12*10*1.03</f>
        <v>0</v>
      </c>
      <c r="H13" s="18">
        <f>ROUND(SUM(F13:G13),0)</f>
        <v>0</v>
      </c>
      <c r="I13" s="18">
        <f>F13*$I$9</f>
        <v>0</v>
      </c>
      <c r="J13" s="18">
        <f>G13*$J$9</f>
        <v>0</v>
      </c>
      <c r="K13" s="18">
        <f>ROUND(SUM(I13:J13),0)</f>
        <v>0</v>
      </c>
      <c r="L13" s="18">
        <f>ROUND(K13+H13,0)</f>
        <v>0</v>
      </c>
    </row>
    <row r="14" spans="1:12" s="3" customFormat="1" x14ac:dyDescent="0.2">
      <c r="C14" s="8"/>
      <c r="D14" s="3">
        <f>C14*12</f>
        <v>0</v>
      </c>
      <c r="E14" s="18"/>
      <c r="F14" s="18">
        <f>E14*C14/12*2</f>
        <v>0</v>
      </c>
      <c r="G14" s="18">
        <f>E14*C14/12*10*1.03</f>
        <v>0</v>
      </c>
      <c r="H14" s="18">
        <f>ROUND(SUM(F14:G14),0)</f>
        <v>0</v>
      </c>
      <c r="I14" s="18">
        <f>F14*$I$9</f>
        <v>0</v>
      </c>
      <c r="J14" s="18">
        <f>G14*$J$9</f>
        <v>0</v>
      </c>
      <c r="K14" s="18">
        <f>ROUND(SUM(I14:J14),0)</f>
        <v>0</v>
      </c>
      <c r="L14" s="18">
        <f>ROUND(K14+H14,0)</f>
        <v>0</v>
      </c>
    </row>
    <row r="15" spans="1:12" s="3" customFormat="1" ht="15" x14ac:dyDescent="0.35">
      <c r="C15" s="8"/>
      <c r="D15" s="3">
        <f>C15*12</f>
        <v>0</v>
      </c>
      <c r="E15" s="18"/>
      <c r="F15" s="18">
        <f>E15*C15/12*2</f>
        <v>0</v>
      </c>
      <c r="G15" s="18">
        <f>E15*C15/12*10*1.03</f>
        <v>0</v>
      </c>
      <c r="H15" s="19">
        <f>ROUND(SUM(F15:G15),0)</f>
        <v>0</v>
      </c>
      <c r="I15" s="18">
        <f>F15*$I$9</f>
        <v>0</v>
      </c>
      <c r="J15" s="18">
        <f>G15*$J$9</f>
        <v>0</v>
      </c>
      <c r="K15" s="19">
        <f>ROUND(SUM(I15:J15),0)</f>
        <v>0</v>
      </c>
      <c r="L15" s="19">
        <f>ROUND(K15+H15,0)</f>
        <v>0</v>
      </c>
    </row>
    <row r="16" spans="1:12" s="3" customFormat="1" x14ac:dyDescent="0.2">
      <c r="A16" s="4" t="s">
        <v>10</v>
      </c>
      <c r="E16" s="18"/>
      <c r="F16" s="18"/>
      <c r="G16" s="18"/>
      <c r="H16" s="20">
        <f>SUM(H12:H15)</f>
        <v>0</v>
      </c>
      <c r="I16" s="18"/>
      <c r="J16" s="18"/>
      <c r="K16" s="20">
        <f>SUM(K12:K15)</f>
        <v>0</v>
      </c>
      <c r="L16" s="20">
        <f>SUM(L12:L15)</f>
        <v>0</v>
      </c>
    </row>
    <row r="17" spans="1:12" s="3" customFormat="1" x14ac:dyDescent="0.2"/>
    <row r="18" spans="1:12" s="3" customFormat="1" x14ac:dyDescent="0.2"/>
    <row r="19" spans="1:12" s="3" customFormat="1" ht="15" x14ac:dyDescent="0.35">
      <c r="A19" s="6" t="s">
        <v>15</v>
      </c>
    </row>
    <row r="20" spans="1:12" s="3" customFormat="1" x14ac:dyDescent="0.2">
      <c r="A20" s="2" t="s">
        <v>16</v>
      </c>
      <c r="B20" s="2"/>
      <c r="L20" s="18"/>
    </row>
    <row r="21" spans="1:12" s="3" customFormat="1" x14ac:dyDescent="0.2">
      <c r="A21" s="2" t="s">
        <v>17</v>
      </c>
      <c r="B21" s="2"/>
      <c r="L21" s="18"/>
    </row>
    <row r="22" spans="1:12" s="3" customFormat="1" x14ac:dyDescent="0.2">
      <c r="A22" s="2" t="s">
        <v>18</v>
      </c>
      <c r="B22" s="2"/>
      <c r="L22" s="18"/>
    </row>
    <row r="23" spans="1:12" s="3" customFormat="1" x14ac:dyDescent="0.2">
      <c r="A23" s="31" t="s">
        <v>19</v>
      </c>
      <c r="B23" s="31"/>
      <c r="L23" s="18"/>
    </row>
    <row r="24" spans="1:12" s="3" customFormat="1" x14ac:dyDescent="0.2">
      <c r="A24" s="31" t="s">
        <v>20</v>
      </c>
      <c r="B24" s="31"/>
      <c r="L24" s="18"/>
    </row>
    <row r="25" spans="1:12" s="3" customFormat="1" ht="15" x14ac:dyDescent="0.35">
      <c r="A25" s="2" t="s">
        <v>21</v>
      </c>
      <c r="B25" s="2"/>
      <c r="L25" s="19"/>
    </row>
    <row r="26" spans="1:12" s="3" customFormat="1" x14ac:dyDescent="0.2">
      <c r="A26" s="4" t="s">
        <v>10</v>
      </c>
      <c r="L26" s="20">
        <f>ROUND(SUM(L20:L25),0)</f>
        <v>0</v>
      </c>
    </row>
    <row r="27" spans="1:12" s="3" customFormat="1" x14ac:dyDescent="0.2">
      <c r="L27" s="18"/>
    </row>
    <row r="28" spans="1:12" s="3" customFormat="1" x14ac:dyDescent="0.2">
      <c r="L28" s="18"/>
    </row>
    <row r="29" spans="1:12" s="3" customFormat="1" x14ac:dyDescent="0.2">
      <c r="A29" s="3" t="s">
        <v>23</v>
      </c>
      <c r="L29" s="18">
        <f>L26+L16</f>
        <v>0</v>
      </c>
    </row>
    <row r="30" spans="1:12" s="3" customFormat="1" ht="15" x14ac:dyDescent="0.35">
      <c r="A30" s="14" t="s">
        <v>24</v>
      </c>
      <c r="B30" s="15">
        <v>0</v>
      </c>
      <c r="L30" s="19">
        <f>L29*B30</f>
        <v>0</v>
      </c>
    </row>
    <row r="31" spans="1:12" s="3" customFormat="1" x14ac:dyDescent="0.2">
      <c r="A31" s="4" t="s">
        <v>25</v>
      </c>
      <c r="L31" s="20">
        <f>ROUND(SUM(L29:L30),0)</f>
        <v>0</v>
      </c>
    </row>
  </sheetData>
  <mergeCells count="3">
    <mergeCell ref="A9:B9"/>
    <mergeCell ref="A23:B23"/>
    <mergeCell ref="A24:B24"/>
  </mergeCells>
  <pageMargins left="0.7" right="0.7" top="0.75" bottom="0.75" header="0.3" footer="0.3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Prime YR 1</vt:lpstr>
      <vt:lpstr>Prime YR 2</vt:lpstr>
      <vt:lpstr>CHOA Consortium YR 1</vt:lpstr>
      <vt:lpstr>CHOA Consortium YR 2</vt:lpstr>
      <vt:lpstr>GT Consortium YR 1</vt:lpstr>
      <vt:lpstr>GT Consortium YR 2</vt:lpstr>
      <vt:lpstr>Consortium #3 YR 1</vt:lpstr>
      <vt:lpstr>Consortium #3 YR 2</vt:lpstr>
    </vt:vector>
  </TitlesOfParts>
  <Company>Emory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Amelia Randall</dc:creator>
  <cp:lastModifiedBy>Herzegh, Kristen</cp:lastModifiedBy>
  <cp:lastPrinted>2017-01-03T18:18:53Z</cp:lastPrinted>
  <dcterms:created xsi:type="dcterms:W3CDTF">2011-10-03T14:50:52Z</dcterms:created>
  <dcterms:modified xsi:type="dcterms:W3CDTF">2017-03-28T15:04:54Z</dcterms:modified>
</cp:coreProperties>
</file>